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mhe\OneDrive - NHS\Desktop\"/>
    </mc:Choice>
  </mc:AlternateContent>
  <xr:revisionPtr revIDLastSave="0" documentId="13_ncr:1_{E3449722-914A-47A4-8E07-F9CE8D131308}" xr6:coauthVersionLast="47" xr6:coauthVersionMax="47" xr10:uidLastSave="{00000000-0000-0000-0000-000000000000}"/>
  <bookViews>
    <workbookView xWindow="-110" yWindow="-110" windowWidth="19420" windowHeight="10420" tabRatio="953" firstSheet="1" activeTab="14" xr2:uid="{5A9C65D3-4788-487C-980C-6645F4BBBCD1}"/>
  </bookViews>
  <sheets>
    <sheet name="Sheet1" sheetId="1" state="hidden" r:id="rId1"/>
    <sheet name="Pivot" sheetId="3" r:id="rId2"/>
    <sheet name="Master List" sheetId="2" r:id="rId3"/>
    <sheet name="A-Z" sheetId="16" r:id="rId4"/>
    <sheet name="U11 Race" sheetId="4" r:id="rId5"/>
    <sheet name="U11B" sheetId="8" r:id="rId6"/>
    <sheet name="U11G" sheetId="12" r:id="rId7"/>
    <sheet name="SENM" sheetId="11" r:id="rId8"/>
    <sheet name="U15 Race" sheetId="6" r:id="rId9"/>
    <sheet name="U15B" sheetId="10" r:id="rId10"/>
    <sheet name="U15G" sheetId="14" r:id="rId11"/>
    <sheet name="U13 Race" sheetId="5" r:id="rId12"/>
    <sheet name="U13B" sheetId="9" r:id="rId13"/>
    <sheet name="U13G" sheetId="13" r:id="rId14"/>
    <sheet name="Sen Wom" sheetId="7" r:id="rId15"/>
    <sheet name="SENW" sheetId="15" r:id="rId16"/>
    <sheet name="U17M" sheetId="18" r:id="rId17"/>
    <sheet name="U17G" sheetId="17" r:id="rId18"/>
  </sheets>
  <definedNames>
    <definedName name="_xlnm._FilterDatabase" localSheetId="3" hidden="1">'A-Z'!$A$1:$G$222</definedName>
    <definedName name="_xlnm._FilterDatabase" localSheetId="2" hidden="1">'Master List'!$A$1:$I$222</definedName>
    <definedName name="_xlnm._FilterDatabase" localSheetId="14" hidden="1">'Sen Wom'!$A$1:$F$77</definedName>
    <definedName name="_xlnm._FilterDatabase" localSheetId="4" hidden="1">'U11 Race'!$A$1:$F$33</definedName>
    <definedName name="_xlnm._FilterDatabase" localSheetId="11" hidden="1">'U13 Race'!$A$1:$F$39</definedName>
    <definedName name="_xlnm._FilterDatabase" localSheetId="8" hidden="1">'U15 Race'!$A$1:$F$31</definedName>
  </definedNames>
  <calcPr calcId="191029"/>
  <pivotCaches>
    <pivotCache cacheId="9" r:id="rId19"/>
    <pivotCache cacheId="18" r:id="rId20"/>
    <pivotCache cacheId="22" r:id="rId21"/>
    <pivotCache cacheId="30" r:id="rId22"/>
    <pivotCache cacheId="39" r:id="rId23"/>
    <pivotCache cacheId="47" r:id="rId24"/>
    <pivotCache cacheId="51" r:id="rId25"/>
    <pivotCache cacheId="55" r:id="rId26"/>
    <pivotCache cacheId="59" r:id="rId27"/>
    <pivotCache cacheId="71" r:id="rId28"/>
    <pivotCache cacheId="75" r:id="rId2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7" l="1"/>
  <c r="N18" i="17"/>
  <c r="M17" i="15"/>
  <c r="M23" i="15"/>
  <c r="M35" i="15"/>
  <c r="M19" i="18"/>
  <c r="M32" i="18"/>
  <c r="M23" i="18"/>
  <c r="L25" i="13"/>
  <c r="L17" i="13"/>
  <c r="L23" i="9"/>
  <c r="K37" i="10"/>
  <c r="K18" i="10"/>
  <c r="N40" i="11"/>
  <c r="N34" i="11"/>
  <c r="N21" i="11"/>
  <c r="N20" i="12"/>
  <c r="M20" i="8"/>
  <c r="M32" i="8"/>
  <c r="K185" i="2"/>
  <c r="L185" i="2" s="1"/>
  <c r="C39" i="11" l="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67" i="11"/>
  <c r="D67" i="11"/>
  <c r="E67" i="11"/>
  <c r="C31" i="4" l="1"/>
  <c r="D31" i="4"/>
  <c r="E31" i="4"/>
  <c r="C32" i="4"/>
  <c r="D32" i="4"/>
  <c r="E32" i="4"/>
  <c r="C33" i="4"/>
  <c r="D33" i="4"/>
  <c r="E33" i="4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2" i="11"/>
  <c r="C33" i="11"/>
  <c r="C34" i="11"/>
  <c r="C35" i="11"/>
  <c r="C36" i="11"/>
  <c r="C37" i="11"/>
  <c r="C38" i="11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29" i="7"/>
  <c r="C30" i="7"/>
  <c r="C31" i="7"/>
  <c r="C32" i="7"/>
  <c r="C33" i="7"/>
  <c r="C34" i="7"/>
  <c r="C35" i="7"/>
  <c r="C36" i="7"/>
  <c r="C37" i="7"/>
  <c r="C38" i="7"/>
  <c r="C39" i="7"/>
  <c r="C40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2" i="5"/>
  <c r="C2" i="6"/>
  <c r="C2" i="7"/>
  <c r="C2" i="11"/>
  <c r="C2" i="4"/>
  <c r="E38" i="11"/>
  <c r="D38" i="11"/>
  <c r="E37" i="11"/>
  <c r="D37" i="11"/>
  <c r="E36" i="11"/>
  <c r="D36" i="11"/>
  <c r="E35" i="11"/>
  <c r="D35" i="11"/>
  <c r="E34" i="11"/>
  <c r="D34" i="11"/>
  <c r="E33" i="11"/>
  <c r="D33" i="11"/>
  <c r="E32" i="11"/>
  <c r="D32" i="11"/>
  <c r="E31" i="11"/>
  <c r="D31" i="11"/>
  <c r="E30" i="11"/>
  <c r="D30" i="11"/>
  <c r="E29" i="11"/>
  <c r="D29" i="11"/>
  <c r="E28" i="11"/>
  <c r="D28" i="11"/>
  <c r="E27" i="11"/>
  <c r="D27" i="11"/>
  <c r="E26" i="11"/>
  <c r="D26" i="11"/>
  <c r="E25" i="1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E7" i="11"/>
  <c r="D7" i="11"/>
  <c r="E6" i="11"/>
  <c r="D6" i="11"/>
  <c r="E5" i="11"/>
  <c r="D5" i="11"/>
  <c r="E4" i="11"/>
  <c r="D4" i="11"/>
  <c r="E3" i="11"/>
  <c r="D3" i="11"/>
  <c r="E2" i="11"/>
  <c r="D2" i="11"/>
  <c r="D32" i="7"/>
  <c r="E32" i="7"/>
  <c r="D33" i="7"/>
  <c r="E33" i="7"/>
  <c r="D34" i="7"/>
  <c r="E34" i="7"/>
  <c r="D35" i="7"/>
  <c r="E35" i="7"/>
  <c r="D36" i="7"/>
  <c r="E36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E3" i="7"/>
  <c r="D3" i="7"/>
  <c r="E2" i="7"/>
  <c r="D2" i="7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3" i="5"/>
  <c r="D3" i="5"/>
  <c r="E2" i="5"/>
  <c r="D2" i="5"/>
  <c r="D3" i="4"/>
  <c r="E3" i="4"/>
  <c r="D4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E2" i="4"/>
  <c r="D2" i="4"/>
</calcChain>
</file>

<file path=xl/sharedStrings.xml><?xml version="1.0" encoding="utf-8"?>
<sst xmlns="http://schemas.openxmlformats.org/spreadsheetml/2006/main" count="7382" uniqueCount="1853">
  <si>
    <t>Event</t>
  </si>
  <si>
    <t>Event Age Group</t>
  </si>
  <si>
    <t>Number</t>
  </si>
  <si>
    <t>Firstname</t>
  </si>
  <si>
    <t>Surname</t>
  </si>
  <si>
    <t>Athlete</t>
  </si>
  <si>
    <t>Gender</t>
  </si>
  <si>
    <t>Club</t>
  </si>
  <si>
    <t>County</t>
  </si>
  <si>
    <t>Region</t>
  </si>
  <si>
    <t>Age Group</t>
  </si>
  <si>
    <t>Short Age</t>
  </si>
  <si>
    <t>Date of Birth</t>
  </si>
  <si>
    <t>URN</t>
  </si>
  <si>
    <t>Classification</t>
  </si>
  <si>
    <t>PB</t>
  </si>
  <si>
    <t>PB Sort</t>
  </si>
  <si>
    <t>Price</t>
  </si>
  <si>
    <t>Fee</t>
  </si>
  <si>
    <t>Coupon</t>
  </si>
  <si>
    <t>Value</t>
  </si>
  <si>
    <t>Email</t>
  </si>
  <si>
    <t>Contact</t>
  </si>
  <si>
    <t>Created</t>
  </si>
  <si>
    <t>Race 1 : Under 11s</t>
  </si>
  <si>
    <t>Under 11</t>
  </si>
  <si>
    <t>Aurelio</t>
  </si>
  <si>
    <t>Oliveti</t>
  </si>
  <si>
    <t>Aurelio Oliveti</t>
  </si>
  <si>
    <t>M</t>
  </si>
  <si>
    <t>Unattached</t>
  </si>
  <si>
    <t>England</t>
  </si>
  <si>
    <t>U11B</t>
  </si>
  <si>
    <t>2011-06-30</t>
  </si>
  <si>
    <t/>
  </si>
  <si>
    <t>victoria.oliveti@hotmail.co.uk</t>
  </si>
  <si>
    <t>2021-12-13 21:24:28</t>
  </si>
  <si>
    <t>Rufus</t>
  </si>
  <si>
    <t>Jones</t>
  </si>
  <si>
    <t>Rufus Jones</t>
  </si>
  <si>
    <t>Rugby and Northampton A.C.</t>
  </si>
  <si>
    <t>Northamptonshire</t>
  </si>
  <si>
    <t>2012-02-17</t>
  </si>
  <si>
    <t>boathorselane@gmail.com</t>
  </si>
  <si>
    <t>2021-12-05 21:29:14</t>
  </si>
  <si>
    <t>Harvey</t>
  </si>
  <si>
    <t>Woods</t>
  </si>
  <si>
    <t>Harvey Woods</t>
  </si>
  <si>
    <t>2011-03-11</t>
  </si>
  <si>
    <t>neilwoods36@gmail.com</t>
  </si>
  <si>
    <t>2021-11-28 21:18:47</t>
  </si>
  <si>
    <t>Will</t>
  </si>
  <si>
    <t>Bernard</t>
  </si>
  <si>
    <t>Will Bernard</t>
  </si>
  <si>
    <t>2012-04-19</t>
  </si>
  <si>
    <t>rdbernard7@yahoo.co.uk</t>
  </si>
  <si>
    <t>2021-12-21 22:26:08</t>
  </si>
  <si>
    <t>Fraser</t>
  </si>
  <si>
    <t>Leeson</t>
  </si>
  <si>
    <t>Fraser Leeson</t>
  </si>
  <si>
    <t>2012-06-15</t>
  </si>
  <si>
    <t>philleeson@btinternet.com</t>
  </si>
  <si>
    <t>2021-12-11 12:51:22</t>
  </si>
  <si>
    <t>David</t>
  </si>
  <si>
    <t>Allen</t>
  </si>
  <si>
    <t>David Allen</t>
  </si>
  <si>
    <t>2011-04-03</t>
  </si>
  <si>
    <t>jeallen2000@hotmail.com</t>
  </si>
  <si>
    <t>2021-12-24 20:36:04</t>
  </si>
  <si>
    <t>George</t>
  </si>
  <si>
    <t>Harries</t>
  </si>
  <si>
    <t>George Harries</t>
  </si>
  <si>
    <t>2012-10-22</t>
  </si>
  <si>
    <t>11.30.00</t>
  </si>
  <si>
    <t>laurasparkle05@gmail.com</t>
  </si>
  <si>
    <t>2021-12-08 22:20:07</t>
  </si>
  <si>
    <t>Alexander</t>
  </si>
  <si>
    <t>Kampta</t>
  </si>
  <si>
    <t>Alexander Kampta</t>
  </si>
  <si>
    <t>2012-01-05</t>
  </si>
  <si>
    <t>albertk1@sky.com</t>
  </si>
  <si>
    <t>2021-12-02 12:31:25</t>
  </si>
  <si>
    <t>Teddy</t>
  </si>
  <si>
    <t>Blake</t>
  </si>
  <si>
    <t>Teddy Blake</t>
  </si>
  <si>
    <t>2011-08-26</t>
  </si>
  <si>
    <t>alexandrablake79@gmail.com</t>
  </si>
  <si>
    <t>2021-12-17 20:39:07</t>
  </si>
  <si>
    <t>Benedict</t>
  </si>
  <si>
    <t>Briggs</t>
  </si>
  <si>
    <t>Benedict Briggs</t>
  </si>
  <si>
    <t>2011-03-08</t>
  </si>
  <si>
    <t>katrina_macfarlane@yahoo.co.uk</t>
  </si>
  <si>
    <t>+447775863103</t>
  </si>
  <si>
    <t>2021-12-27 09:36:23</t>
  </si>
  <si>
    <t>Elliot</t>
  </si>
  <si>
    <t>Elliot Briggs</t>
  </si>
  <si>
    <t>2012-09-08</t>
  </si>
  <si>
    <t>2021-12-27 09:47:16</t>
  </si>
  <si>
    <t>Lucas</t>
  </si>
  <si>
    <t>Smith</t>
  </si>
  <si>
    <t>Lucas Smith</t>
  </si>
  <si>
    <t>Northampton Athletic Club</t>
  </si>
  <si>
    <t>2011-03-12</t>
  </si>
  <si>
    <t>smithfletch@sky.com</t>
  </si>
  <si>
    <t>2021-11-03 10:06:35</t>
  </si>
  <si>
    <t>Oliver</t>
  </si>
  <si>
    <t>Groves</t>
  </si>
  <si>
    <t>Oliver Groves</t>
  </si>
  <si>
    <t>2011-12-21</t>
  </si>
  <si>
    <t>hannah.groves@hotmail.co.uk</t>
  </si>
  <si>
    <t>2021-11-02 22:44:52</t>
  </si>
  <si>
    <t>Harris</t>
  </si>
  <si>
    <t>Ellwood</t>
  </si>
  <si>
    <t>Harris Ellwood</t>
  </si>
  <si>
    <t>Kettering Town Harriers</t>
  </si>
  <si>
    <t>United Kingdom</t>
  </si>
  <si>
    <t>2011-09-14</t>
  </si>
  <si>
    <t>sarahellwood@me.com</t>
  </si>
  <si>
    <t>2021-11-08 20:37:54</t>
  </si>
  <si>
    <t>Barney</t>
  </si>
  <si>
    <t>Burman</t>
  </si>
  <si>
    <t>Barney Burman</t>
  </si>
  <si>
    <t>Corby A.C.</t>
  </si>
  <si>
    <t>2011-09-17</t>
  </si>
  <si>
    <t>gemski@live.com</t>
  </si>
  <si>
    <t>2021-10-29 16:49:21</t>
  </si>
  <si>
    <t>Florence</t>
  </si>
  <si>
    <t>Lambert</t>
  </si>
  <si>
    <t>Florence Lambert</t>
  </si>
  <si>
    <t>F</t>
  </si>
  <si>
    <t>U11G</t>
  </si>
  <si>
    <t>2011-06-15</t>
  </si>
  <si>
    <t>lambertjpa@gmail.com</t>
  </si>
  <si>
    <t>2021-12-24 11:53:44</t>
  </si>
  <si>
    <t>Elsie</t>
  </si>
  <si>
    <t>Bennett</t>
  </si>
  <si>
    <t>Elsie Bennett</t>
  </si>
  <si>
    <t>2011-01-31</t>
  </si>
  <si>
    <t>bennettchr@aol.com</t>
  </si>
  <si>
    <t>2021-12-19 10:01:06</t>
  </si>
  <si>
    <t>Amelie</t>
  </si>
  <si>
    <t>Heron</t>
  </si>
  <si>
    <t>Amelie Heron</t>
  </si>
  <si>
    <t>2011-03-06</t>
  </si>
  <si>
    <t>gordon.heron@eurocell.co.uk</t>
  </si>
  <si>
    <t>2021-11-22 10:50:42</t>
  </si>
  <si>
    <t>Taya</t>
  </si>
  <si>
    <t>Young</t>
  </si>
  <si>
    <t>Taya Young</t>
  </si>
  <si>
    <t>beaneylisa@yahoo.co.uk</t>
  </si>
  <si>
    <t>2021-12-05 21:19:42</t>
  </si>
  <si>
    <t>Kirsten</t>
  </si>
  <si>
    <t>Guthrie</t>
  </si>
  <si>
    <t>Kirsten Guthrie</t>
  </si>
  <si>
    <t>2012-10-24</t>
  </si>
  <si>
    <t>kerry372737@googlemail.com</t>
  </si>
  <si>
    <t>+447773813583</t>
  </si>
  <si>
    <t>2021-12-17 11:39:26</t>
  </si>
  <si>
    <t>Hope</t>
  </si>
  <si>
    <t>Sharrock</t>
  </si>
  <si>
    <t>Hope Sharrock</t>
  </si>
  <si>
    <t>2012-03-21</t>
  </si>
  <si>
    <t>hsharrock@sky.com</t>
  </si>
  <si>
    <t>2021-12-10 19:00:09</t>
  </si>
  <si>
    <t>Scarlett</t>
  </si>
  <si>
    <t>Nicklin</t>
  </si>
  <si>
    <t>Scarlett Nicklin</t>
  </si>
  <si>
    <t>petenicklin1@aol.com</t>
  </si>
  <si>
    <t>2021-12-05 22:35:24</t>
  </si>
  <si>
    <t>Christabella</t>
  </si>
  <si>
    <t>Reitel</t>
  </si>
  <si>
    <t>Christabella Reitel</t>
  </si>
  <si>
    <t>2012-03-02</t>
  </si>
  <si>
    <t>daniellereitel@gmail.com</t>
  </si>
  <si>
    <t>2021-12-10 19:50:19</t>
  </si>
  <si>
    <t>Mollie</t>
  </si>
  <si>
    <t>Diplock</t>
  </si>
  <si>
    <t>Mollie Diplock</t>
  </si>
  <si>
    <t>2012-09-06</t>
  </si>
  <si>
    <t>kayleigh294@me.com</t>
  </si>
  <si>
    <t>2021-12-12 11:54:40</t>
  </si>
  <si>
    <t>Olivia</t>
  </si>
  <si>
    <t>Passchier</t>
  </si>
  <si>
    <t>Olivia Passchier</t>
  </si>
  <si>
    <t>2011-11-22</t>
  </si>
  <si>
    <t>billie_baker44@hotmail.com</t>
  </si>
  <si>
    <t>2021-12-27 18:46:34</t>
  </si>
  <si>
    <t>Grace</t>
  </si>
  <si>
    <t>Fontenla</t>
  </si>
  <si>
    <t>Grace Fontenla</t>
  </si>
  <si>
    <t>2012-08-08</t>
  </si>
  <si>
    <t>fontenla.ruth@gmail.com</t>
  </si>
  <si>
    <t>2021-12-21 10:22:53</t>
  </si>
  <si>
    <t>Hannah</t>
  </si>
  <si>
    <t>Barr</t>
  </si>
  <si>
    <t>Hannah Barr</t>
  </si>
  <si>
    <t>2011-06-03</t>
  </si>
  <si>
    <t>carolineabarr@gmail.com</t>
  </si>
  <si>
    <t>2021-11-01 12:37:08</t>
  </si>
  <si>
    <t>Rose</t>
  </si>
  <si>
    <t>Tannasee</t>
  </si>
  <si>
    <t>Rose Tannasee</t>
  </si>
  <si>
    <t>2012-10-07</t>
  </si>
  <si>
    <t>fayetannasee@yahoo.com</t>
  </si>
  <si>
    <t>2021-12-10 19:32:24</t>
  </si>
  <si>
    <t>Bella</t>
  </si>
  <si>
    <t>Lamb</t>
  </si>
  <si>
    <t>Bella Lamb</t>
  </si>
  <si>
    <t>2011-09-03</t>
  </si>
  <si>
    <t>cheryl.lamb@yahoo.co.uk</t>
  </si>
  <si>
    <t>2021-12-09 15:56:04</t>
  </si>
  <si>
    <t>Kirrily</t>
  </si>
  <si>
    <t>Dubois</t>
  </si>
  <si>
    <t>Kirrily Dubois</t>
  </si>
  <si>
    <t>2012-12-06</t>
  </si>
  <si>
    <t>michelledaniels2005@hotmail.com</t>
  </si>
  <si>
    <t>2021-12-27 07:18:17</t>
  </si>
  <si>
    <t>Race 4 Under 13s</t>
  </si>
  <si>
    <t>Under 13</t>
  </si>
  <si>
    <t>Jaiden</t>
  </si>
  <si>
    <t>Kenyon</t>
  </si>
  <si>
    <t>Jaiden Kenyon</t>
  </si>
  <si>
    <t>Wellingborough and District A.C.</t>
  </si>
  <si>
    <t>U13B</t>
  </si>
  <si>
    <t>2010-07-14</t>
  </si>
  <si>
    <t>ashley.kenyon@hotmail.co.uk</t>
  </si>
  <si>
    <t>2021-12-26 20:04:49</t>
  </si>
  <si>
    <t>Lewis</t>
  </si>
  <si>
    <t>Jolley</t>
  </si>
  <si>
    <t>Lewis Jolley</t>
  </si>
  <si>
    <t>2009-07-01</t>
  </si>
  <si>
    <t>laura_jolley87@hotmail.co.uk</t>
  </si>
  <si>
    <t>2021-12-07 22:13:14</t>
  </si>
  <si>
    <t>Raffaello</t>
  </si>
  <si>
    <t>Raffaello Oliveti</t>
  </si>
  <si>
    <t>2009-01-10</t>
  </si>
  <si>
    <t>2021-12-09 19:32:26</t>
  </si>
  <si>
    <t>Nate</t>
  </si>
  <si>
    <t>Tilt</t>
  </si>
  <si>
    <t>Nate Tilt</t>
  </si>
  <si>
    <t>2009-05-10</t>
  </si>
  <si>
    <t>tiltsally@gmail.com</t>
  </si>
  <si>
    <t>2021-12-01 13:04:23</t>
  </si>
  <si>
    <t>Charlie</t>
  </si>
  <si>
    <t>Gercs</t>
  </si>
  <si>
    <t>Charlie Gercs</t>
  </si>
  <si>
    <t>2010-04-07</t>
  </si>
  <si>
    <t>10.00.00</t>
  </si>
  <si>
    <t>johngercs@yahoo.co.uk</t>
  </si>
  <si>
    <t>2021-12-06 22:10:04</t>
  </si>
  <si>
    <t>Thomas</t>
  </si>
  <si>
    <t>Thomas Leeson</t>
  </si>
  <si>
    <t>2009-11-12</t>
  </si>
  <si>
    <t>8.43.00</t>
  </si>
  <si>
    <t>2021-11-21 17:15:03</t>
  </si>
  <si>
    <t>Noah</t>
  </si>
  <si>
    <t>Starr</t>
  </si>
  <si>
    <t>Noah Starr</t>
  </si>
  <si>
    <t>2008-10-26</t>
  </si>
  <si>
    <t>mstarr@talk21.com</t>
  </si>
  <si>
    <t>01788 824548</t>
  </si>
  <si>
    <t>2021-12-06 23:03:24</t>
  </si>
  <si>
    <t>Jake</t>
  </si>
  <si>
    <t>Clarke</t>
  </si>
  <si>
    <t>Jake Clarke</t>
  </si>
  <si>
    <t>2009-05-13</t>
  </si>
  <si>
    <t>hayley_hairdoo@yahoo.co.uk</t>
  </si>
  <si>
    <t>2021-12-19 07:35:44</t>
  </si>
  <si>
    <t>Freddie</t>
  </si>
  <si>
    <t>Freddie Harris</t>
  </si>
  <si>
    <t>2009-05-02</t>
  </si>
  <si>
    <t>j9jof@hotmail.com</t>
  </si>
  <si>
    <t>2021-12-06 18:07:33</t>
  </si>
  <si>
    <t>Lloyd-Williams</t>
  </si>
  <si>
    <t>Lucas Lloyd-Williams</t>
  </si>
  <si>
    <t>2009-11-10</t>
  </si>
  <si>
    <t>13.00.00</t>
  </si>
  <si>
    <t>lloydwilliams2@yahoo.co.uk</t>
  </si>
  <si>
    <t>2021-12-22 20:38:42</t>
  </si>
  <si>
    <t>Willoughby</t>
  </si>
  <si>
    <t>Harrison</t>
  </si>
  <si>
    <t>Willoughby Harrison</t>
  </si>
  <si>
    <t>2008-10-08</t>
  </si>
  <si>
    <t>zmharrison@hotmail.co.uk</t>
  </si>
  <si>
    <t>2021-12-10 17:00:08</t>
  </si>
  <si>
    <t>Riding</t>
  </si>
  <si>
    <t>Will Riding</t>
  </si>
  <si>
    <t>2008-12-26</t>
  </si>
  <si>
    <t>ailsariding1@gmail.com</t>
  </si>
  <si>
    <t>2021-12-11 17:04:37</t>
  </si>
  <si>
    <t>Owura</t>
  </si>
  <si>
    <t>A-Mensah</t>
  </si>
  <si>
    <t>Owura A-Mensah</t>
  </si>
  <si>
    <t>2009-06-24</t>
  </si>
  <si>
    <t>nanasiaw4u@gmail.com</t>
  </si>
  <si>
    <t>2021-12-12 20:03:43</t>
  </si>
  <si>
    <t>Jack</t>
  </si>
  <si>
    <t>Twining</t>
  </si>
  <si>
    <t>Jack Twining</t>
  </si>
  <si>
    <t>2009-03-14</t>
  </si>
  <si>
    <t>amandaandstuarttwining@btinternet.com</t>
  </si>
  <si>
    <t>2021-10-31 14:24:57</t>
  </si>
  <si>
    <t>Jude</t>
  </si>
  <si>
    <t>Nutt</t>
  </si>
  <si>
    <t>Jude Nutt</t>
  </si>
  <si>
    <t>2010-04-26</t>
  </si>
  <si>
    <t>s_nutt@sky.com</t>
  </si>
  <si>
    <t>07795 176741</t>
  </si>
  <si>
    <t>2021-12-15 19:13:45</t>
  </si>
  <si>
    <t>Leech</t>
  </si>
  <si>
    <t>Charlie Leech</t>
  </si>
  <si>
    <t>2010-10-31</t>
  </si>
  <si>
    <t>oliverleech@gmail.com</t>
  </si>
  <si>
    <t>2021-12-27 16:27:23</t>
  </si>
  <si>
    <t>Russell</t>
  </si>
  <si>
    <t>Charlie Russell</t>
  </si>
  <si>
    <t>2009-03-22</t>
  </si>
  <si>
    <t>russell_emma@yahoo.co.uk</t>
  </si>
  <si>
    <t>2021-12-06 06:54:08</t>
  </si>
  <si>
    <t>Finley</t>
  </si>
  <si>
    <t>Brooker</t>
  </si>
  <si>
    <t>Finley Brooker</t>
  </si>
  <si>
    <t>2009-06-21</t>
  </si>
  <si>
    <t>clairewalton5@googlemail.com</t>
  </si>
  <si>
    <t>2021-11-23 20:13:30</t>
  </si>
  <si>
    <t>Zachary</t>
  </si>
  <si>
    <t>Scott</t>
  </si>
  <si>
    <t>Zachary Scott</t>
  </si>
  <si>
    <t>2009-04-01</t>
  </si>
  <si>
    <t>clherbert15@yahoo.co.uk</t>
  </si>
  <si>
    <t>2021-12-03 07:00:24</t>
  </si>
  <si>
    <t>Sharp</t>
  </si>
  <si>
    <t>George Sharp</t>
  </si>
  <si>
    <t>2009-06-11</t>
  </si>
  <si>
    <t>8.34.00</t>
  </si>
  <si>
    <t>louiseogden50@hotmail.com</t>
  </si>
  <si>
    <t>2021-12-17 15:02:44</t>
  </si>
  <si>
    <t>Oliver Smith</t>
  </si>
  <si>
    <t>2010-09-20</t>
  </si>
  <si>
    <t>mark.smith2303@gmail.com</t>
  </si>
  <si>
    <t>2021-12-17 17:25:55</t>
  </si>
  <si>
    <t>Harry</t>
  </si>
  <si>
    <t>Ambery</t>
  </si>
  <si>
    <t>Harry Ambery</t>
  </si>
  <si>
    <t>2010-11-12</t>
  </si>
  <si>
    <t>14.00.00</t>
  </si>
  <si>
    <t>wdj.ambery@btinternet.com</t>
  </si>
  <si>
    <t>2021-11-30 20:57:18</t>
  </si>
  <si>
    <t>Atkins</t>
  </si>
  <si>
    <t>Charlie Atkins</t>
  </si>
  <si>
    <t>Daventry AAC</t>
  </si>
  <si>
    <t>paulaatkins@rocketmail.com</t>
  </si>
  <si>
    <t>+447415061714</t>
  </si>
  <si>
    <t>2021-11-09 13:10:06</t>
  </si>
  <si>
    <t>William</t>
  </si>
  <si>
    <t>Combstock</t>
  </si>
  <si>
    <t>William Combstock</t>
  </si>
  <si>
    <t>2010-07-23</t>
  </si>
  <si>
    <t>emersonc73@hotmail.co.uk</t>
  </si>
  <si>
    <t>2021-12-16 21:04:29</t>
  </si>
  <si>
    <t>Edward</t>
  </si>
  <si>
    <t>Joyce</t>
  </si>
  <si>
    <t>Edward Joyce</t>
  </si>
  <si>
    <t>2009-02-06</t>
  </si>
  <si>
    <t>Joanna.cadman@gmail.com</t>
  </si>
  <si>
    <t>2021-11-11 09:30:05</t>
  </si>
  <si>
    <t>Isaac</t>
  </si>
  <si>
    <t>Treacy</t>
  </si>
  <si>
    <t>Isaac Treacy</t>
  </si>
  <si>
    <t>2010-06-03</t>
  </si>
  <si>
    <t>jtreacy91@gmail.com</t>
  </si>
  <si>
    <t>2021-12-23 20:30:23</t>
  </si>
  <si>
    <t>Ella</t>
  </si>
  <si>
    <t>Walls</t>
  </si>
  <si>
    <t>Ella Walls</t>
  </si>
  <si>
    <t>U13G</t>
  </si>
  <si>
    <t>2009-08-03</t>
  </si>
  <si>
    <t>brendan.walls@icloud.com</t>
  </si>
  <si>
    <t>2021-12-10 07:37:30</t>
  </si>
  <si>
    <t>Claudia</t>
  </si>
  <si>
    <t>Terrell</t>
  </si>
  <si>
    <t>Claudia Terrell</t>
  </si>
  <si>
    <t>2010-08-05</t>
  </si>
  <si>
    <t>jt1310@live.co.uk</t>
  </si>
  <si>
    <t>+447480574697</t>
  </si>
  <si>
    <t>2021-12-18 11:22:27</t>
  </si>
  <si>
    <t>Joanna</t>
  </si>
  <si>
    <t>Mulreany</t>
  </si>
  <si>
    <t>Joanna Mulreany</t>
  </si>
  <si>
    <t>2009-06-09</t>
  </si>
  <si>
    <t>annamulreany@outlook.com</t>
  </si>
  <si>
    <t>+447704603291</t>
  </si>
  <si>
    <t>2021-12-13 17:16:59</t>
  </si>
  <si>
    <t>Mcghee</t>
  </si>
  <si>
    <t>Olivia Mcghee</t>
  </si>
  <si>
    <t>2008-12-23</t>
  </si>
  <si>
    <t>j.mcghee1@gmail.com</t>
  </si>
  <si>
    <t>+447447098417</t>
  </si>
  <si>
    <t>2021-12-17 13:58:35</t>
  </si>
  <si>
    <t>Taylor</t>
  </si>
  <si>
    <t>Lyon</t>
  </si>
  <si>
    <t>Taylor Lyon</t>
  </si>
  <si>
    <t>2008-12-18</t>
  </si>
  <si>
    <t>hanspaniels@googlemail.com</t>
  </si>
  <si>
    <t>2021-12-11 10:28:54</t>
  </si>
  <si>
    <t>Sylvia</t>
  </si>
  <si>
    <t>Watson</t>
  </si>
  <si>
    <t>Sylvia Watson</t>
  </si>
  <si>
    <t>2009-04-29</t>
  </si>
  <si>
    <t>ian@cdt123.com</t>
  </si>
  <si>
    <t>2021-12-23 08:09:40</t>
  </si>
  <si>
    <t>Imogen</t>
  </si>
  <si>
    <t>Bennetts</t>
  </si>
  <si>
    <t>Imogen Bennetts</t>
  </si>
  <si>
    <t>2010-08-21</t>
  </si>
  <si>
    <t>Bennettslaura@yahoo.co.uk</t>
  </si>
  <si>
    <t>2021-12-08 22:59:59</t>
  </si>
  <si>
    <t>Ellie</t>
  </si>
  <si>
    <t>Spencer</t>
  </si>
  <si>
    <t>Ellie Spencer</t>
  </si>
  <si>
    <t>2008-10-14</t>
  </si>
  <si>
    <t>speno35@hotmail.com</t>
  </si>
  <si>
    <t>2021-11-20 09:48:31</t>
  </si>
  <si>
    <t>Bella Fontenla</t>
  </si>
  <si>
    <t>2010-07-28</t>
  </si>
  <si>
    <t>2021-12-21 10:21:58</t>
  </si>
  <si>
    <t>Emily</t>
  </si>
  <si>
    <t>Denton</t>
  </si>
  <si>
    <t>Emily Denton</t>
  </si>
  <si>
    <t>2009-01-27</t>
  </si>
  <si>
    <t>beckyjdenton@outlook.com</t>
  </si>
  <si>
    <t>2021-10-31 12:37:53</t>
  </si>
  <si>
    <t>Kirsty</t>
  </si>
  <si>
    <t>Morris</t>
  </si>
  <si>
    <t>Kirsty Morris</t>
  </si>
  <si>
    <t>2008-10-18</t>
  </si>
  <si>
    <t>kirstymorris1406@gmail.com</t>
  </si>
  <si>
    <t>2021-11-01 20:52:15</t>
  </si>
  <si>
    <t>Iona</t>
  </si>
  <si>
    <t>Iona Ellwood</t>
  </si>
  <si>
    <t>2009-03-06</t>
  </si>
  <si>
    <t>2021-11-08 20:38:04</t>
  </si>
  <si>
    <t>Peyton</t>
  </si>
  <si>
    <t>Almond</t>
  </si>
  <si>
    <t>Peyton Almond</t>
  </si>
  <si>
    <t>2009-10-18</t>
  </si>
  <si>
    <t>malmond1500@hotmail.com</t>
  </si>
  <si>
    <t>2021-11-27 19:24:45</t>
  </si>
  <si>
    <t>Jessica</t>
  </si>
  <si>
    <t>Jessica Lamb</t>
  </si>
  <si>
    <t>2009-09-22</t>
  </si>
  <si>
    <t>2021-12-09 15:56:21</t>
  </si>
  <si>
    <t>Brougham</t>
  </si>
  <si>
    <t>Bella Brougham</t>
  </si>
  <si>
    <t>2010-08-16</t>
  </si>
  <si>
    <t>1500.00.00</t>
  </si>
  <si>
    <t>k.brougham@aol.co.uk</t>
  </si>
  <si>
    <t>2021-12-12 08:11:23</t>
  </si>
  <si>
    <t>Ava</t>
  </si>
  <si>
    <t>Ava Burman</t>
  </si>
  <si>
    <t>2010-01-15</t>
  </si>
  <si>
    <t>2021-10-29 16:48:55</t>
  </si>
  <si>
    <t>Race 3 Under 15s</t>
  </si>
  <si>
    <t>Under 15</t>
  </si>
  <si>
    <t>Pitt</t>
  </si>
  <si>
    <t>Alexander Pitt</t>
  </si>
  <si>
    <t>U15B</t>
  </si>
  <si>
    <t>2007-08-16</t>
  </si>
  <si>
    <t>zoe_pitt_2001@yahoo.co.uk</t>
  </si>
  <si>
    <t>+447718907801</t>
  </si>
  <si>
    <t>2021-12-12 21:27:58</t>
  </si>
  <si>
    <t>Isabella</t>
  </si>
  <si>
    <t>Howser</t>
  </si>
  <si>
    <t>Isabella Howser</t>
  </si>
  <si>
    <t>2009-08-27</t>
  </si>
  <si>
    <t>13.25.00</t>
  </si>
  <si>
    <t>katehowser@hotmail.com</t>
  </si>
  <si>
    <t>+447815506149</t>
  </si>
  <si>
    <t>2021-11-29 06:32:10</t>
  </si>
  <si>
    <t>Arthur</t>
  </si>
  <si>
    <t>Arthur Tilt</t>
  </si>
  <si>
    <t>2006-10-23</t>
  </si>
  <si>
    <t>2021-12-01 13:04:08</t>
  </si>
  <si>
    <t>Nathan</t>
  </si>
  <si>
    <t>Nathan Lamb</t>
  </si>
  <si>
    <t>2007-12-04</t>
  </si>
  <si>
    <t>2021-12-09 15:56:39</t>
  </si>
  <si>
    <t>Malachy</t>
  </si>
  <si>
    <t>Collins</t>
  </si>
  <si>
    <t>Malachy Collins</t>
  </si>
  <si>
    <t>2006-12-04</t>
  </si>
  <si>
    <t>17.40.00</t>
  </si>
  <si>
    <t>joandnelly@aol.com</t>
  </si>
  <si>
    <t>2021-12-11 16:38:58</t>
  </si>
  <si>
    <t>Gibbs</t>
  </si>
  <si>
    <t>Charlie Gibbs</t>
  </si>
  <si>
    <t>2007-07-13</t>
  </si>
  <si>
    <t>abiandchris@hotmail.co.uk</t>
  </si>
  <si>
    <t>2021-12-22 19:54:52</t>
  </si>
  <si>
    <t>Ollie</t>
  </si>
  <si>
    <t>Ollie Walls</t>
  </si>
  <si>
    <t>2008-01-15</t>
  </si>
  <si>
    <t>2021-12-10 07:37:38</t>
  </si>
  <si>
    <t>Lyall</t>
  </si>
  <si>
    <t>Lyall Lambert</t>
  </si>
  <si>
    <t>2008-04-14</t>
  </si>
  <si>
    <t>2021-12-24 11:54:05</t>
  </si>
  <si>
    <t>Jacob</t>
  </si>
  <si>
    <t>Palmer</t>
  </si>
  <si>
    <t>Jacob Palmer</t>
  </si>
  <si>
    <t>2008-04-28</t>
  </si>
  <si>
    <t>esther7palmer@gmail.com</t>
  </si>
  <si>
    <t>2021-12-24 21:08:09</t>
  </si>
  <si>
    <t>Dylan</t>
  </si>
  <si>
    <t>Mander</t>
  </si>
  <si>
    <t>Dylan Mander</t>
  </si>
  <si>
    <t>2007-11-19</t>
  </si>
  <si>
    <t>20.00.00</t>
  </si>
  <si>
    <t>p.mander@sky.com</t>
  </si>
  <si>
    <t>2021-12-19 15:22:32</t>
  </si>
  <si>
    <t>Ben</t>
  </si>
  <si>
    <t>Ben Smith</t>
  </si>
  <si>
    <t>2006-09-01</t>
  </si>
  <si>
    <t>bensmith0109@gmail.com</t>
  </si>
  <si>
    <t>2021-12-18 08:33:22</t>
  </si>
  <si>
    <t>Robson</t>
  </si>
  <si>
    <t>Lewis Robson</t>
  </si>
  <si>
    <t>2007-03-31</t>
  </si>
  <si>
    <t>jaclyn.robson@hotmail.co.uk</t>
  </si>
  <si>
    <t>+447846378885</t>
  </si>
  <si>
    <t>2021-11-16 16:51:32</t>
  </si>
  <si>
    <t>Benjamin</t>
  </si>
  <si>
    <t>Westmoreland-alexander</t>
  </si>
  <si>
    <t>Benjamin Westmoreland-alexander</t>
  </si>
  <si>
    <t>2007-06-15</t>
  </si>
  <si>
    <t>hwestmorelandalexander@gmail.com</t>
  </si>
  <si>
    <t>2021-11-01 11:55:54</t>
  </si>
  <si>
    <t>James nutt</t>
  </si>
  <si>
    <t>Lewis James nutt</t>
  </si>
  <si>
    <t>2007-08-23</t>
  </si>
  <si>
    <t>2021-12-15 19:13:13</t>
  </si>
  <si>
    <t>Daniel</t>
  </si>
  <si>
    <t>Wood</t>
  </si>
  <si>
    <t>Daniel Wood</t>
  </si>
  <si>
    <t>2008-06-26</t>
  </si>
  <si>
    <t>letchfordali@hotmail.com</t>
  </si>
  <si>
    <t>2021-12-24 18:57:00</t>
  </si>
  <si>
    <t>Cropley</t>
  </si>
  <si>
    <t>Lewis Cropley</t>
  </si>
  <si>
    <t>2007-04-07</t>
  </si>
  <si>
    <t>1666.39.99</t>
  </si>
  <si>
    <t>estherg905@hotmail.co.uk</t>
  </si>
  <si>
    <t>2021-11-18 14:06:24</t>
  </si>
  <si>
    <t>Cushing</t>
  </si>
  <si>
    <t>Freddie Cushing</t>
  </si>
  <si>
    <t>2006-12-13</t>
  </si>
  <si>
    <t>martyn.cushing@hotmail.co.uk</t>
  </si>
  <si>
    <t>+447825276660</t>
  </si>
  <si>
    <t>2021-11-29 14:58:22</t>
  </si>
  <si>
    <t>Archie</t>
  </si>
  <si>
    <t>Miller</t>
  </si>
  <si>
    <t>Archie Miller</t>
  </si>
  <si>
    <t>2008-03-20</t>
  </si>
  <si>
    <t>frankieburns79@yahoo.co.uk</t>
  </si>
  <si>
    <t>2021-12-21 20:47:58</t>
  </si>
  <si>
    <t>James</t>
  </si>
  <si>
    <t>Clutton</t>
  </si>
  <si>
    <t>James Clutton</t>
  </si>
  <si>
    <t>2008-04-11</t>
  </si>
  <si>
    <t>andy.clutton@tiscali.co.uk</t>
  </si>
  <si>
    <t>2021-12-19 14:02:28</t>
  </si>
  <si>
    <t>White</t>
  </si>
  <si>
    <t>Dylan White</t>
  </si>
  <si>
    <t>2006-09-28</t>
  </si>
  <si>
    <t>81swhite@gmail.com</t>
  </si>
  <si>
    <t>2021-11-11 21:18:40</t>
  </si>
  <si>
    <t>Ransom</t>
  </si>
  <si>
    <t>Dylan Ransom</t>
  </si>
  <si>
    <t>2007-12-26</t>
  </si>
  <si>
    <t>18.15.00</t>
  </si>
  <si>
    <t>sam@samransom.uk</t>
  </si>
  <si>
    <t>2021-12-11 19:54:22</t>
  </si>
  <si>
    <t>Evan</t>
  </si>
  <si>
    <t>Willis</t>
  </si>
  <si>
    <t>Evan Willis</t>
  </si>
  <si>
    <t>2008-02-16</t>
  </si>
  <si>
    <t>clem.willis@gmail.com</t>
  </si>
  <si>
    <t>2021-11-24 18:08:34</t>
  </si>
  <si>
    <t>Gospel</t>
  </si>
  <si>
    <t>Jack Gospel</t>
  </si>
  <si>
    <t>2007-08-14</t>
  </si>
  <si>
    <t>martyngospel77@yahoo.com</t>
  </si>
  <si>
    <t>+447850219095</t>
  </si>
  <si>
    <t>2021-12-23 20:02:21</t>
  </si>
  <si>
    <t>Joshua</t>
  </si>
  <si>
    <t>Orchard</t>
  </si>
  <si>
    <t>Joshua Orchard</t>
  </si>
  <si>
    <t>2008-06-20</t>
  </si>
  <si>
    <t>kirkorchard1262@gmail.com</t>
  </si>
  <si>
    <t>+447855571416</t>
  </si>
  <si>
    <t>2021-11-04 17:39:27</t>
  </si>
  <si>
    <t>Poynton</t>
  </si>
  <si>
    <t>Harvey Poynton</t>
  </si>
  <si>
    <t>2007-02-07</t>
  </si>
  <si>
    <t>21.00.00</t>
  </si>
  <si>
    <t>cepoynton@aol.com</t>
  </si>
  <si>
    <t>2021-12-21 12:42:45</t>
  </si>
  <si>
    <t>Amelia</t>
  </si>
  <si>
    <t>Lonergan</t>
  </si>
  <si>
    <t>Amelia Lonergan</t>
  </si>
  <si>
    <t>U15G</t>
  </si>
  <si>
    <t>2006-12-10</t>
  </si>
  <si>
    <t>haska.emma@yahoo.com</t>
  </si>
  <si>
    <t>2021-12-26 17:08:50</t>
  </si>
  <si>
    <t>Eva</t>
  </si>
  <si>
    <t>Stuart-hill</t>
  </si>
  <si>
    <t>Eva Stuart-hill</t>
  </si>
  <si>
    <t>timjrhill@gmail.com</t>
  </si>
  <si>
    <t>2021-11-24 20:11:46</t>
  </si>
  <si>
    <t>Darby</t>
  </si>
  <si>
    <t>Ella Darby</t>
  </si>
  <si>
    <t>2007-12-01</t>
  </si>
  <si>
    <t>fionaadarby@gmail.com</t>
  </si>
  <si>
    <t>+447423060875</t>
  </si>
  <si>
    <t>2021-11-07 14:27:05</t>
  </si>
  <si>
    <t>Jemima</t>
  </si>
  <si>
    <t>Cooper</t>
  </si>
  <si>
    <t>Jemima Cooper</t>
  </si>
  <si>
    <t>2008-03-28</t>
  </si>
  <si>
    <t>alicooperfitness@gmail.com</t>
  </si>
  <si>
    <t>2021-11-17 08:25:26</t>
  </si>
  <si>
    <t>Sophie</t>
  </si>
  <si>
    <t>Hancock</t>
  </si>
  <si>
    <t>Sophie Hancock</t>
  </si>
  <si>
    <t>2008-08-28</t>
  </si>
  <si>
    <t>neilhancock_@msn.com</t>
  </si>
  <si>
    <t>2021-12-18 08:31:06</t>
  </si>
  <si>
    <t>Marni</t>
  </si>
  <si>
    <t>Walker</t>
  </si>
  <si>
    <t>Marni Walker</t>
  </si>
  <si>
    <t>2006-09-20</t>
  </si>
  <si>
    <t>zoie@32theguild.com</t>
  </si>
  <si>
    <t>2021-12-10 20:31:57</t>
  </si>
  <si>
    <t>Willison</t>
  </si>
  <si>
    <t>Olivia Willison</t>
  </si>
  <si>
    <t>2006-09-21</t>
  </si>
  <si>
    <t>barbara@totalbusinessfinance.co.uk</t>
  </si>
  <si>
    <t>07817 293304</t>
  </si>
  <si>
    <t>2021-12-20 12:00:19</t>
  </si>
  <si>
    <t>Katie</t>
  </si>
  <si>
    <t>Enefer</t>
  </si>
  <si>
    <t>Katie Enefer</t>
  </si>
  <si>
    <t>2008-06-30</t>
  </si>
  <si>
    <t>cheryl.hair@live.com</t>
  </si>
  <si>
    <t>2021-12-26 10:21:40</t>
  </si>
  <si>
    <t>Mariam</t>
  </si>
  <si>
    <t>ZBIROU</t>
  </si>
  <si>
    <t>Mariam ZBIROU</t>
  </si>
  <si>
    <t>2008-08-27</t>
  </si>
  <si>
    <t>zbiroukhalouq@gmail.com</t>
  </si>
  <si>
    <t>2021-11-15 10:43:01</t>
  </si>
  <si>
    <t>Thea</t>
  </si>
  <si>
    <t>Oakey</t>
  </si>
  <si>
    <t>Thea Oakey</t>
  </si>
  <si>
    <t>2007-07-15</t>
  </si>
  <si>
    <t>16.26.00</t>
  </si>
  <si>
    <t>soakey5@gmail.com</t>
  </si>
  <si>
    <t>2021-11-11 21:28:18</t>
  </si>
  <si>
    <t>Zineb</t>
  </si>
  <si>
    <t>Zbirou yatta</t>
  </si>
  <si>
    <t>Zineb Zbirou yatta</t>
  </si>
  <si>
    <t>2007-04-28</t>
  </si>
  <si>
    <t>2021-11-15 10:37:54</t>
  </si>
  <si>
    <t>Magdalena</t>
  </si>
  <si>
    <t>Gancheva</t>
  </si>
  <si>
    <t>Magdalena Gancheva</t>
  </si>
  <si>
    <t>2007-09-25</t>
  </si>
  <si>
    <t>16.00.00</t>
  </si>
  <si>
    <t>rum2802@gmail.com</t>
  </si>
  <si>
    <t>2021-11-03 20:33:30</t>
  </si>
  <si>
    <t>Kate</t>
  </si>
  <si>
    <t>Pomerleau</t>
  </si>
  <si>
    <t>Kate Pomerleau</t>
  </si>
  <si>
    <t>2007-04-26</t>
  </si>
  <si>
    <t>19.30.00</t>
  </si>
  <si>
    <t>stephpomerleau@hotmail.co.uk</t>
  </si>
  <si>
    <t>2021-11-10 11:45:35</t>
  </si>
  <si>
    <t>Lily</t>
  </si>
  <si>
    <t>Lily Harris</t>
  </si>
  <si>
    <t>2007-08-25</t>
  </si>
  <si>
    <t>kerlekat@yahoo.co.uk</t>
  </si>
  <si>
    <t>2021-12-27 16:14:12</t>
  </si>
  <si>
    <t>Alexa</t>
  </si>
  <si>
    <t>Brownlee</t>
  </si>
  <si>
    <t>Alexa Brownlee</t>
  </si>
  <si>
    <t>2007-12-29</t>
  </si>
  <si>
    <t>22.00.00</t>
  </si>
  <si>
    <t>r.brownlee@gmail.com</t>
  </si>
  <si>
    <t>2021-12-01 08:32:16</t>
  </si>
  <si>
    <t>Race 2 U17s, Jun/Sen</t>
  </si>
  <si>
    <t>Under 17</t>
  </si>
  <si>
    <t>Jasper</t>
  </si>
  <si>
    <t>Jasper Cooper</t>
  </si>
  <si>
    <t>U17M</t>
  </si>
  <si>
    <t>2005-07-28</t>
  </si>
  <si>
    <t>2021-11-17 08:25:20</t>
  </si>
  <si>
    <t>Louis</t>
  </si>
  <si>
    <t>Louis Starr</t>
  </si>
  <si>
    <t>2006-02-12</t>
  </si>
  <si>
    <t>2021-12-06 23:03:02</t>
  </si>
  <si>
    <t>Ned</t>
  </si>
  <si>
    <t>Gilford</t>
  </si>
  <si>
    <t>Ned Gilford</t>
  </si>
  <si>
    <t>2004-09-01</t>
  </si>
  <si>
    <t>nicky_gilford@yahoo.co.uk</t>
  </si>
  <si>
    <t>2021-12-21 17:10:53</t>
  </si>
  <si>
    <t>Guy</t>
  </si>
  <si>
    <t>Dawkins</t>
  </si>
  <si>
    <t>Guy Dawkins</t>
  </si>
  <si>
    <t>2005-12-24</t>
  </si>
  <si>
    <t>dawkins15@icloud.com</t>
  </si>
  <si>
    <t>2021-12-18 14:21:21</t>
  </si>
  <si>
    <t>Danny</t>
  </si>
  <si>
    <t>Carter</t>
  </si>
  <si>
    <t>Danny Carter</t>
  </si>
  <si>
    <t>2006-03-31</t>
  </si>
  <si>
    <t>2021-12-19 20:36:42</t>
  </si>
  <si>
    <t>Joshua Robson</t>
  </si>
  <si>
    <t>2006-04-28</t>
  </si>
  <si>
    <t>2021-12-12 12:09:18</t>
  </si>
  <si>
    <t>James Darby</t>
  </si>
  <si>
    <t>2005-09-19</t>
  </si>
  <si>
    <t>2021-11-07 14:27:36</t>
  </si>
  <si>
    <t>Stirling</t>
  </si>
  <si>
    <t>Green</t>
  </si>
  <si>
    <t>Stirling Green</t>
  </si>
  <si>
    <t>2004-11-13</t>
  </si>
  <si>
    <t>andy_green16@btinternet.com</t>
  </si>
  <si>
    <t>2021-11-17 19:16:37</t>
  </si>
  <si>
    <t>Buchan</t>
  </si>
  <si>
    <t>Ollie Buchan</t>
  </si>
  <si>
    <t>2006-08-13</t>
  </si>
  <si>
    <t>sara@protestesltd.co.uk</t>
  </si>
  <si>
    <t>07816 765192</t>
  </si>
  <si>
    <t>2021-11-28 10:53:09</t>
  </si>
  <si>
    <t>Ben Brooker</t>
  </si>
  <si>
    <t>2005-08-29</t>
  </si>
  <si>
    <t>2021-12-27 12:58:54</t>
  </si>
  <si>
    <t>Rogers</t>
  </si>
  <si>
    <t>Lucas Rogers</t>
  </si>
  <si>
    <t>2006-02-19</t>
  </si>
  <si>
    <t>30.00.00</t>
  </si>
  <si>
    <t>carl@otwcoolers.com</t>
  </si>
  <si>
    <t>2021-12-04 12:37:11</t>
  </si>
  <si>
    <t>Ellis</t>
  </si>
  <si>
    <t>Johnson</t>
  </si>
  <si>
    <t>Ellis Johnson</t>
  </si>
  <si>
    <t>2006-08-28</t>
  </si>
  <si>
    <t>lewis_johnson@hotmail.co.uk</t>
  </si>
  <si>
    <t>+447786072679</t>
  </si>
  <si>
    <t>2021-12-18 09:03:30</t>
  </si>
  <si>
    <t>Mansell</t>
  </si>
  <si>
    <t>Lucas Mansell</t>
  </si>
  <si>
    <t>2005-03-09</t>
  </si>
  <si>
    <t>35.45.00</t>
  </si>
  <si>
    <t>cyprusdeniro@yahoo.co</t>
  </si>
  <si>
    <t>2021-10-31 14:19:37</t>
  </si>
  <si>
    <t>Ruben</t>
  </si>
  <si>
    <t>Snelson</t>
  </si>
  <si>
    <t>Ruben Snelson</t>
  </si>
  <si>
    <t>Banbury Harriers A.C.</t>
  </si>
  <si>
    <t>2005-10-19</t>
  </si>
  <si>
    <t>hsnelson@tiscali.co.uk</t>
  </si>
  <si>
    <t>2021-12-06 21:17:37</t>
  </si>
  <si>
    <t>Amy</t>
  </si>
  <si>
    <t>Amy Harris</t>
  </si>
  <si>
    <t>Silson A.C.</t>
  </si>
  <si>
    <t>U17W</t>
  </si>
  <si>
    <t>2005-05-08</t>
  </si>
  <si>
    <t>traceyharris2002@yahoo.com</t>
  </si>
  <si>
    <t>2021-12-26 08:24:01</t>
  </si>
  <si>
    <t>Jemima Lambert</t>
  </si>
  <si>
    <t>2005-10-05</t>
  </si>
  <si>
    <t>2021-12-24 11:53:59</t>
  </si>
  <si>
    <t>Lily Isaac</t>
  </si>
  <si>
    <t>2005-10-16</t>
  </si>
  <si>
    <t>geoffisaac71@yahoo.co.uk</t>
  </si>
  <si>
    <t>2021-12-24 13:47:35</t>
  </si>
  <si>
    <t>Sophie Wood</t>
  </si>
  <si>
    <t>2006-08-14</t>
  </si>
  <si>
    <t>2021-12-24 18:56:46</t>
  </si>
  <si>
    <t>Cara</t>
  </si>
  <si>
    <t>Roberts</t>
  </si>
  <si>
    <t>Cara Roberts</t>
  </si>
  <si>
    <t>2006-02-22</t>
  </si>
  <si>
    <t>carolinec7@aol.com</t>
  </si>
  <si>
    <t>2021-12-11 13:18:03</t>
  </si>
  <si>
    <t>Emma</t>
  </si>
  <si>
    <t>Dobson</t>
  </si>
  <si>
    <t>Emma Dobson</t>
  </si>
  <si>
    <t>Leamington Cycling A.C.</t>
  </si>
  <si>
    <t>2005-01-24</t>
  </si>
  <si>
    <t>emmadobson024@gmail.com</t>
  </si>
  <si>
    <t>+447538852243</t>
  </si>
  <si>
    <t>2021-12-19 18:22:46</t>
  </si>
  <si>
    <t>Alice</t>
  </si>
  <si>
    <t>Bates</t>
  </si>
  <si>
    <t>Alice Bates</t>
  </si>
  <si>
    <t>2005-02-23</t>
  </si>
  <si>
    <t>katie520@btinternet.com</t>
  </si>
  <si>
    <t>2021-11-25 17:38:45</t>
  </si>
  <si>
    <t>Alice Bennett</t>
  </si>
  <si>
    <t>2006-04-22</t>
  </si>
  <si>
    <t>2021-12-26 10:04:11</t>
  </si>
  <si>
    <t>Lexi</t>
  </si>
  <si>
    <t>Wilkinson</t>
  </si>
  <si>
    <t>Lexi Wilkinson</t>
  </si>
  <si>
    <t>2006-02-18</t>
  </si>
  <si>
    <t>info@diamondwindscreens.co.uk</t>
  </si>
  <si>
    <t>2021-12-02 18:16:08</t>
  </si>
  <si>
    <t>Ashleigh</t>
  </si>
  <si>
    <t>Walters</t>
  </si>
  <si>
    <t>Ashleigh Walters</t>
  </si>
  <si>
    <t>2005-06-17</t>
  </si>
  <si>
    <t>traceysmith26@sky.com</t>
  </si>
  <si>
    <t>2021-11-14 13:54:42</t>
  </si>
  <si>
    <t>Stead</t>
  </si>
  <si>
    <t>Sophie Stead</t>
  </si>
  <si>
    <t>2006-07-04</t>
  </si>
  <si>
    <t>sophia.stead06@icloud.com</t>
  </si>
  <si>
    <t>2021-12-26 13:21:33</t>
  </si>
  <si>
    <t>Under 20</t>
  </si>
  <si>
    <t>Finlay</t>
  </si>
  <si>
    <t>Ward</t>
  </si>
  <si>
    <t>Finlay Ward</t>
  </si>
  <si>
    <t>U20M</t>
  </si>
  <si>
    <t>2003-11-05</t>
  </si>
  <si>
    <t>wardy276@yahoo.co.uk</t>
  </si>
  <si>
    <t>2021-12-14 17:50:50</t>
  </si>
  <si>
    <t>Fergus</t>
  </si>
  <si>
    <t>Fergus Scott</t>
  </si>
  <si>
    <t>2002-10-15</t>
  </si>
  <si>
    <t>2021-12-29 11:54:04</t>
  </si>
  <si>
    <t>Matthew</t>
  </si>
  <si>
    <t>Everett</t>
  </si>
  <si>
    <t>Matthew Everett</t>
  </si>
  <si>
    <t>2003-07-26</t>
  </si>
  <si>
    <t>matty260795@gmail.com</t>
  </si>
  <si>
    <t>2021-12-09 10:31:46</t>
  </si>
  <si>
    <t>Thompson</t>
  </si>
  <si>
    <t>George Thompson</t>
  </si>
  <si>
    <t>2004-04-02</t>
  </si>
  <si>
    <t>gthompsonrunner@gmail.com</t>
  </si>
  <si>
    <t>2021-12-05 15:45:50</t>
  </si>
  <si>
    <t>Parkinson</t>
  </si>
  <si>
    <t>Archie Parkinson</t>
  </si>
  <si>
    <t>2003-04-07</t>
  </si>
  <si>
    <t>theparkys@googlemail.com</t>
  </si>
  <si>
    <t>2021-12-09 11:12:30</t>
  </si>
  <si>
    <t>Skip</t>
  </si>
  <si>
    <t>Skip Snelson</t>
  </si>
  <si>
    <t>2021-12-06 21:17:45</t>
  </si>
  <si>
    <t>Lucy</t>
  </si>
  <si>
    <t>Stevens</t>
  </si>
  <si>
    <t>Lucy Stevens</t>
  </si>
  <si>
    <t>U20W</t>
  </si>
  <si>
    <t>2002-02-22</t>
  </si>
  <si>
    <t>owlo3@yahoo.co.uk</t>
  </si>
  <si>
    <t>2021-12-06 21:52:43</t>
  </si>
  <si>
    <t>Megan</t>
  </si>
  <si>
    <t>Stenhouse</t>
  </si>
  <si>
    <t>Megan Stenhouse</t>
  </si>
  <si>
    <t>meganlstenhouse@gmail.com</t>
  </si>
  <si>
    <t>2021-12-07 12:30:05</t>
  </si>
  <si>
    <t>Williams</t>
  </si>
  <si>
    <t>Emily Williams</t>
  </si>
  <si>
    <t>2002-02-25</t>
  </si>
  <si>
    <t>rosiewilliams99@gmail.com</t>
  </si>
  <si>
    <t>2021-12-27 19:40:26</t>
  </si>
  <si>
    <t>Erin</t>
  </si>
  <si>
    <t>Erin Treacy</t>
  </si>
  <si>
    <t>2003-11-11</t>
  </si>
  <si>
    <t>2021-12-23 20:36:38</t>
  </si>
  <si>
    <t>Seniors</t>
  </si>
  <si>
    <t>Simon</t>
  </si>
  <si>
    <t>Mayes</t>
  </si>
  <si>
    <t>Simon Mayes</t>
  </si>
  <si>
    <t>West End Runners</t>
  </si>
  <si>
    <t>SenM</t>
  </si>
  <si>
    <t>1989-07-20</t>
  </si>
  <si>
    <t>simonmayes03@hotmail.com</t>
  </si>
  <si>
    <t>2021-12-21 21:30:40</t>
  </si>
  <si>
    <t>Jon</t>
  </si>
  <si>
    <t>Kemp</t>
  </si>
  <si>
    <t>Jon Kemp</t>
  </si>
  <si>
    <t>1971-06-01</t>
  </si>
  <si>
    <t>jonkemp@hotmail.co.uk</t>
  </si>
  <si>
    <t>01933 350799</t>
  </si>
  <si>
    <t>2021-11-02 14:29:48</t>
  </si>
  <si>
    <t>Frain</t>
  </si>
  <si>
    <t>Edward Frain</t>
  </si>
  <si>
    <t>1997-04-29</t>
  </si>
  <si>
    <t>ed1997@live.co.uk</t>
  </si>
  <si>
    <t>2021-12-21 13:14:57</t>
  </si>
  <si>
    <t>Jason</t>
  </si>
  <si>
    <t>Simon french</t>
  </si>
  <si>
    <t>Jason Simon french</t>
  </si>
  <si>
    <t>1981-08-02</t>
  </si>
  <si>
    <t>jason.french54@btinternet.com</t>
  </si>
  <si>
    <t>+447966061469</t>
  </si>
  <si>
    <t>2021-12-26 20:36:50</t>
  </si>
  <si>
    <t>Mark</t>
  </si>
  <si>
    <t>Moriarty</t>
  </si>
  <si>
    <t>Mark Moriarty</t>
  </si>
  <si>
    <t>1967-10-19</t>
  </si>
  <si>
    <t>markjamesmoriarty@btinternet.com</t>
  </si>
  <si>
    <t>2021-12-21 11:36:58</t>
  </si>
  <si>
    <t>Richard</t>
  </si>
  <si>
    <t>Popiel</t>
  </si>
  <si>
    <t>Richard Popiel</t>
  </si>
  <si>
    <t>1961-09-27</t>
  </si>
  <si>
    <t>richardpopiel29@gmail.com</t>
  </si>
  <si>
    <t>2021-12-20 17:56:02</t>
  </si>
  <si>
    <t>Toby</t>
  </si>
  <si>
    <t>Heley</t>
  </si>
  <si>
    <t>Toby Heley</t>
  </si>
  <si>
    <t>1971-03-12</t>
  </si>
  <si>
    <t>tjheley@yahoo.co.uk</t>
  </si>
  <si>
    <t>07941 051691</t>
  </si>
  <si>
    <t>2021-12-13 21:08:58</t>
  </si>
  <si>
    <t>Clark</t>
  </si>
  <si>
    <t>James Clark</t>
  </si>
  <si>
    <t>1970-06-03</t>
  </si>
  <si>
    <t>beatnonstop1@gmail.com</t>
  </si>
  <si>
    <t>2021-12-27 16:39:14</t>
  </si>
  <si>
    <t>Humphrey</t>
  </si>
  <si>
    <t>Marten</t>
  </si>
  <si>
    <t>Humphrey Marten</t>
  </si>
  <si>
    <t>1954-08-05</t>
  </si>
  <si>
    <t>hhmarten@gmail.com</t>
  </si>
  <si>
    <t>2021-12-15 14:42:39</t>
  </si>
  <si>
    <t>Paul</t>
  </si>
  <si>
    <t>Holmes</t>
  </si>
  <si>
    <t>Paul Holmes</t>
  </si>
  <si>
    <t>1982-08-27</t>
  </si>
  <si>
    <t>paulholmesy@gmail.com</t>
  </si>
  <si>
    <t>+4407803456410</t>
  </si>
  <si>
    <t>2021-12-27 06:31:44</t>
  </si>
  <si>
    <t>John</t>
  </si>
  <si>
    <t>Saw</t>
  </si>
  <si>
    <t>John Saw</t>
  </si>
  <si>
    <t>1977-07-29</t>
  </si>
  <si>
    <t>Jsaw9234@gmail.com</t>
  </si>
  <si>
    <t>2021-12-04 19:38:25</t>
  </si>
  <si>
    <t>Phil</t>
  </si>
  <si>
    <t>Melling</t>
  </si>
  <si>
    <t>Phil Melling</t>
  </si>
  <si>
    <t>1975-07-02</t>
  </si>
  <si>
    <t>33.00.00</t>
  </si>
  <si>
    <t>phil.melling@hotmail.co.uk</t>
  </si>
  <si>
    <t>2021-12-27 21:55:29</t>
  </si>
  <si>
    <t>Vincent</t>
  </si>
  <si>
    <t>Carroll</t>
  </si>
  <si>
    <t>Vincent Carroll</t>
  </si>
  <si>
    <t>1969-09-13</t>
  </si>
  <si>
    <t>vincecarroll@bidfood.co.uk</t>
  </si>
  <si>
    <t>2021-11-28 21:35:31</t>
  </si>
  <si>
    <t>Dominic</t>
  </si>
  <si>
    <t>Dominic Jones</t>
  </si>
  <si>
    <t>1993-07-16</t>
  </si>
  <si>
    <t>dombjones@hotmail.com</t>
  </si>
  <si>
    <t>2021-12-27 22:11:36</t>
  </si>
  <si>
    <t>Haydn</t>
  </si>
  <si>
    <t>Arnall</t>
  </si>
  <si>
    <t>Haydn Arnall</t>
  </si>
  <si>
    <t>1999-05-23</t>
  </si>
  <si>
    <t>Haydn.arnall@gmail.com</t>
  </si>
  <si>
    <t>+447944094679</t>
  </si>
  <si>
    <t>2021-11-28 21:15:17</t>
  </si>
  <si>
    <t>Duncan</t>
  </si>
  <si>
    <t>Birtwistle</t>
  </si>
  <si>
    <t>Duncan Birtwistle</t>
  </si>
  <si>
    <t>1992-01-16</t>
  </si>
  <si>
    <t>duncan.birtwistle@googlemail.com</t>
  </si>
  <si>
    <t>2021-12-11 14:30:20</t>
  </si>
  <si>
    <t>Gardner</t>
  </si>
  <si>
    <t>William Gardner</t>
  </si>
  <si>
    <t>1993-04-09</t>
  </si>
  <si>
    <t>william-gardner@hotmail.co.uk</t>
  </si>
  <si>
    <t>2021-12-10 13:21:35</t>
  </si>
  <si>
    <t>Michael</t>
  </si>
  <si>
    <t>Michael Starr</t>
  </si>
  <si>
    <t>1967-03-15</t>
  </si>
  <si>
    <t>2021-12-06 23:03:19</t>
  </si>
  <si>
    <t>Bond</t>
  </si>
  <si>
    <t>Jack Bond</t>
  </si>
  <si>
    <t>1997-12-03</t>
  </si>
  <si>
    <t>jackwbond101@gmail.com</t>
  </si>
  <si>
    <t>2021-11-08 21:19:25</t>
  </si>
  <si>
    <t>Ball</t>
  </si>
  <si>
    <t>David Ball</t>
  </si>
  <si>
    <t>1979-10-03</t>
  </si>
  <si>
    <t>davidball1979@hotmail.com</t>
  </si>
  <si>
    <t>2021-12-11 13:30:31</t>
  </si>
  <si>
    <t>Sam</t>
  </si>
  <si>
    <t>Tallett</t>
  </si>
  <si>
    <t>Sam Tallett</t>
  </si>
  <si>
    <t>1986-06-19</t>
  </si>
  <si>
    <t>38.00.00</t>
  </si>
  <si>
    <t>samtallett86@gmail.com</t>
  </si>
  <si>
    <t>2021-11-28 21:24:48</t>
  </si>
  <si>
    <t>Geoff</t>
  </si>
  <si>
    <t>Geoff Isaac</t>
  </si>
  <si>
    <t>1971-09-15</t>
  </si>
  <si>
    <t>2021-12-24 17:39:22</t>
  </si>
  <si>
    <t>Halsey</t>
  </si>
  <si>
    <t>Jack Halsey</t>
  </si>
  <si>
    <t>1991-01-11</t>
  </si>
  <si>
    <t>mrhalsey23@yahoo.co.uk</t>
  </si>
  <si>
    <t>2021-12-27 19:41:38</t>
  </si>
  <si>
    <t>Robert gordon</t>
  </si>
  <si>
    <t>Robert gordon Heron</t>
  </si>
  <si>
    <t>1981-05-03</t>
  </si>
  <si>
    <t>2021-12-08 10:10:25</t>
  </si>
  <si>
    <t>Tony</t>
  </si>
  <si>
    <t>Letts</t>
  </si>
  <si>
    <t>Tony Letts</t>
  </si>
  <si>
    <t>Northampton Road Runners</t>
  </si>
  <si>
    <t>1968-04-30</t>
  </si>
  <si>
    <t>lettstony@hotmail.com</t>
  </si>
  <si>
    <t>2021-12-22 23:10:12</t>
  </si>
  <si>
    <t>Andy</t>
  </si>
  <si>
    <t>Andy Green</t>
  </si>
  <si>
    <t>1963-12-21</t>
  </si>
  <si>
    <t>2021-11-17 19:18:09</t>
  </si>
  <si>
    <t>ADIL</t>
  </si>
  <si>
    <t>ADIL ZBIROU</t>
  </si>
  <si>
    <t>1976-02-18</t>
  </si>
  <si>
    <t>2021-11-15 10:50:25</t>
  </si>
  <si>
    <t>Jacob Allen</t>
  </si>
  <si>
    <t>1994-10-03</t>
  </si>
  <si>
    <t>allenjth@gmail.com</t>
  </si>
  <si>
    <t>2021-12-24 21:23:03</t>
  </si>
  <si>
    <t>Cannell</t>
  </si>
  <si>
    <t>Joshua Cannell</t>
  </si>
  <si>
    <t>2001-04-06</t>
  </si>
  <si>
    <t>JoshuaCannell2001@gmail.com</t>
  </si>
  <si>
    <t>2021-11-07 15:13:08</t>
  </si>
  <si>
    <t>Fynn</t>
  </si>
  <si>
    <t>Batkin</t>
  </si>
  <si>
    <t>Fynn Batkin</t>
  </si>
  <si>
    <t>2001-03-06</t>
  </si>
  <si>
    <t>fynnbatkin01@gmail.com</t>
  </si>
  <si>
    <t>2021-12-21 22:01:28</t>
  </si>
  <si>
    <t>West</t>
  </si>
  <si>
    <t>Phil West</t>
  </si>
  <si>
    <t>1970-02-10</t>
  </si>
  <si>
    <t>p.west797@btinternet.com</t>
  </si>
  <si>
    <t>2021-12-14 20:50:06</t>
  </si>
  <si>
    <t>Chennell</t>
  </si>
  <si>
    <t>Jack Chennell</t>
  </si>
  <si>
    <t>1991-05-25</t>
  </si>
  <si>
    <t>34.00.00</t>
  </si>
  <si>
    <t>t1jchen@aol.com</t>
  </si>
  <si>
    <t>2021-12-13 21:57:20</t>
  </si>
  <si>
    <t>Bruce</t>
  </si>
  <si>
    <t>Whitehead</t>
  </si>
  <si>
    <t>Bruce Whitehead</t>
  </si>
  <si>
    <t>1959-10-12</t>
  </si>
  <si>
    <t>45.00.00</t>
  </si>
  <si>
    <t>brucewhitehead@outlook.com</t>
  </si>
  <si>
    <t>2021-12-18 16:08:07</t>
  </si>
  <si>
    <t>Rafal</t>
  </si>
  <si>
    <t>Buzuk</t>
  </si>
  <si>
    <t>Rafal Buzuk</t>
  </si>
  <si>
    <t>1976-07-04</t>
  </si>
  <si>
    <t>arjjbuzuk@interia.pl</t>
  </si>
  <si>
    <t>2021-12-15 21:01:52</t>
  </si>
  <si>
    <t>Joe</t>
  </si>
  <si>
    <t>Joe Young</t>
  </si>
  <si>
    <t>joehyoung.jy@gmail.com</t>
  </si>
  <si>
    <t>2021-12-15 20:59:12</t>
  </si>
  <si>
    <t>Garry</t>
  </si>
  <si>
    <t>Hodgkins</t>
  </si>
  <si>
    <t>Garry Hodgkins</t>
  </si>
  <si>
    <t>Harborough A.C.</t>
  </si>
  <si>
    <t>1972-06-16</t>
  </si>
  <si>
    <t>44.00.00</t>
  </si>
  <si>
    <t>garryh460@hotmail.co.uk</t>
  </si>
  <si>
    <t>2021-12-27 15:49:13</t>
  </si>
  <si>
    <t>Nick</t>
  </si>
  <si>
    <t>Osborne</t>
  </si>
  <si>
    <t>Nick Osborne</t>
  </si>
  <si>
    <t>1967-02-04</t>
  </si>
  <si>
    <t>nickhere@me.com</t>
  </si>
  <si>
    <t>2021-12-21 22:01:38</t>
  </si>
  <si>
    <t>Behrooz</t>
  </si>
  <si>
    <t>Moniri</t>
  </si>
  <si>
    <t>Behrooz Moniri</t>
  </si>
  <si>
    <t>Enfield and Haringey A C</t>
  </si>
  <si>
    <t>London</t>
  </si>
  <si>
    <t>1985-06-17</t>
  </si>
  <si>
    <t>moniri@hotmail.co.uk</t>
  </si>
  <si>
    <t>2021-12-12 21:37:46</t>
  </si>
  <si>
    <t>Alan</t>
  </si>
  <si>
    <t>Mutch</t>
  </si>
  <si>
    <t>Alan Mutch</t>
  </si>
  <si>
    <t>Desborough and Rothwell Running Club</t>
  </si>
  <si>
    <t>1963-01-07</t>
  </si>
  <si>
    <t>alan.mutch1@btinternet.com</t>
  </si>
  <si>
    <t>2021-12-06 19:20:59</t>
  </si>
  <si>
    <t>Luke</t>
  </si>
  <si>
    <t>Greenfield</t>
  </si>
  <si>
    <t>Luke Greenfield</t>
  </si>
  <si>
    <t>1998-10-22</t>
  </si>
  <si>
    <t>lukegreenfield@btinternet.com</t>
  </si>
  <si>
    <t>+447762538133</t>
  </si>
  <si>
    <t>2021-12-19 18:32:10</t>
  </si>
  <si>
    <t>Aris</t>
  </si>
  <si>
    <t>Sam Aris</t>
  </si>
  <si>
    <t>2000-07-08</t>
  </si>
  <si>
    <t>samaris08@outlook.com</t>
  </si>
  <si>
    <t>2021-12-03 10:18:44</t>
  </si>
  <si>
    <t>Adam</t>
  </si>
  <si>
    <t>Eales</t>
  </si>
  <si>
    <t>Adam Eales</t>
  </si>
  <si>
    <t>1991-08-30</t>
  </si>
  <si>
    <t>Eales1391@hotmail.co.uk</t>
  </si>
  <si>
    <t>2021-12-20 17:02:39</t>
  </si>
  <si>
    <t>Andrew</t>
  </si>
  <si>
    <t>Ford</t>
  </si>
  <si>
    <t>Andrew Ford</t>
  </si>
  <si>
    <t>1985-11-21</t>
  </si>
  <si>
    <t>acf85@live.co.uk</t>
  </si>
  <si>
    <t>2021-11-23 11:15:57</t>
  </si>
  <si>
    <t>John Treacy</t>
  </si>
  <si>
    <t>1971-05-08</t>
  </si>
  <si>
    <t>2021-12-23 20:37:39</t>
  </si>
  <si>
    <t>Brooks</t>
  </si>
  <si>
    <t>Adam Brooks</t>
  </si>
  <si>
    <t>1987-03-03</t>
  </si>
  <si>
    <t>39.00.00</t>
  </si>
  <si>
    <t>brooksiestoke@gmail.com</t>
  </si>
  <si>
    <t>2021-11-14 09:31:11</t>
  </si>
  <si>
    <t>Charles</t>
  </si>
  <si>
    <t>Charles Spencer</t>
  </si>
  <si>
    <t>1987-01-11</t>
  </si>
  <si>
    <t>42.00.00</t>
  </si>
  <si>
    <t>charles_spencer@live.com</t>
  </si>
  <si>
    <t>2021-12-14 22:54:13</t>
  </si>
  <si>
    <t>Jack Green</t>
  </si>
  <si>
    <t>1999-12-20</t>
  </si>
  <si>
    <t>96jackgreen@gmail.com</t>
  </si>
  <si>
    <t>2021-12-26 17:23:07</t>
  </si>
  <si>
    <t>Kelly</t>
  </si>
  <si>
    <t>Barnett</t>
  </si>
  <si>
    <t>Kelly Barnett</t>
  </si>
  <si>
    <t>SenW</t>
  </si>
  <si>
    <t>1992-02-20</t>
  </si>
  <si>
    <t>23.00.00</t>
  </si>
  <si>
    <t>sportybabe2012@yahoo.com</t>
  </si>
  <si>
    <t>+447730796887</t>
  </si>
  <si>
    <t>2021-11-14 07:17:56</t>
  </si>
  <si>
    <t>Louise</t>
  </si>
  <si>
    <t>Louise Kemp</t>
  </si>
  <si>
    <t>1978-03-23</t>
  </si>
  <si>
    <t>2021-11-02 14:30:40</t>
  </si>
  <si>
    <t>Moore</t>
  </si>
  <si>
    <t>Emma Moore</t>
  </si>
  <si>
    <t>1980-02-20</t>
  </si>
  <si>
    <t>slm69@hotmail.co.uk</t>
  </si>
  <si>
    <t>07967 583075</t>
  </si>
  <si>
    <t>2021-12-21 21:07:06</t>
  </si>
  <si>
    <t>Lydia</t>
  </si>
  <si>
    <t>Wilkie</t>
  </si>
  <si>
    <t>Lydia Wilkie</t>
  </si>
  <si>
    <t>1981-11-25</t>
  </si>
  <si>
    <t>lydiawilkie@hotmail.co.uk</t>
  </si>
  <si>
    <t>+447791272600</t>
  </si>
  <si>
    <t>2021-12-05 18:14:39</t>
  </si>
  <si>
    <t>Belcher</t>
  </si>
  <si>
    <t>Alice Belcher</t>
  </si>
  <si>
    <t>1992-01-09</t>
  </si>
  <si>
    <t>alicebelcher@googlemail.com</t>
  </si>
  <si>
    <t>2021-11-15 22:46:07</t>
  </si>
  <si>
    <t>Wedge</t>
  </si>
  <si>
    <t>Kelly Wedge</t>
  </si>
  <si>
    <t>1976-07-02</t>
  </si>
  <si>
    <t>kwedge76@gmail.com</t>
  </si>
  <si>
    <t>2021-12-21 13:51:53</t>
  </si>
  <si>
    <t>Helen</t>
  </si>
  <si>
    <t>Helen Heley</t>
  </si>
  <si>
    <t>1972-10-03</t>
  </si>
  <si>
    <t>2021-12-06 21:12:56</t>
  </si>
  <si>
    <t>Julie-ann</t>
  </si>
  <si>
    <t>Hammond</t>
  </si>
  <si>
    <t>Julie-ann Hammond</t>
  </si>
  <si>
    <t>1972-06-04</t>
  </si>
  <si>
    <t>hammondwol@yahoo.co.uk</t>
  </si>
  <si>
    <t>2021-11-14 20:06:45</t>
  </si>
  <si>
    <t>St leger-harris</t>
  </si>
  <si>
    <t>Hannah St leger-harris</t>
  </si>
  <si>
    <t>1984-10-31</t>
  </si>
  <si>
    <t>hannah.stlegerharris@gmail.com</t>
  </si>
  <si>
    <t>+447904208643</t>
  </si>
  <si>
    <t>2021-12-10 10:22:26</t>
  </si>
  <si>
    <t>Emma Bond</t>
  </si>
  <si>
    <t>bondemma8@gmail.com</t>
  </si>
  <si>
    <t>2021-11-08 14:44:44</t>
  </si>
  <si>
    <t>Wilkinson-hargate</t>
  </si>
  <si>
    <t>Sophie Wilkinson-hargate</t>
  </si>
  <si>
    <t>1974-08-29</t>
  </si>
  <si>
    <t>sophiebwilkinson@gmail.com</t>
  </si>
  <si>
    <t>2021-12-17 21:54:58</t>
  </si>
  <si>
    <t>Katerina</t>
  </si>
  <si>
    <t>Hemmington</t>
  </si>
  <si>
    <t>Katerina Hemmington</t>
  </si>
  <si>
    <t>1980-07-11</t>
  </si>
  <si>
    <t>khemmington@yahoo.co.uk</t>
  </si>
  <si>
    <t>2021-12-27 16:16:03</t>
  </si>
  <si>
    <t>Kathy</t>
  </si>
  <si>
    <t>Kathy Isaac</t>
  </si>
  <si>
    <t>1971-12-19</t>
  </si>
  <si>
    <t>2021-12-24 13:58:14</t>
  </si>
  <si>
    <t>Lorna</t>
  </si>
  <si>
    <t>Hession</t>
  </si>
  <si>
    <t>Lorna Hession</t>
  </si>
  <si>
    <t>1981-03-06</t>
  </si>
  <si>
    <t>lorna.hession@hotmail.co.uk</t>
  </si>
  <si>
    <t>2021-12-27 21:34:56</t>
  </si>
  <si>
    <t>Charlotte</t>
  </si>
  <si>
    <t>Davis</t>
  </si>
  <si>
    <t>Charlotte Davis</t>
  </si>
  <si>
    <t>2001-01-10</t>
  </si>
  <si>
    <t>charlotte_runz@outlook.com</t>
  </si>
  <si>
    <t>2021-11-07 16:27:46</t>
  </si>
  <si>
    <t>Elana</t>
  </si>
  <si>
    <t>Albery</t>
  </si>
  <si>
    <t>Elana Albery</t>
  </si>
  <si>
    <t>1998-11-04</t>
  </si>
  <si>
    <t>26.00.00</t>
  </si>
  <si>
    <t>elana.albery@ntlworld.com</t>
  </si>
  <si>
    <t>2021-12-22 18:21:51</t>
  </si>
  <si>
    <t>Val</t>
  </si>
  <si>
    <t>Nix</t>
  </si>
  <si>
    <t>Val Nix</t>
  </si>
  <si>
    <t>1960-12-12</t>
  </si>
  <si>
    <t>mudancer@googlemail.com</t>
  </si>
  <si>
    <t>2021-12-17 20:51:52</t>
  </si>
  <si>
    <t>Claire</t>
  </si>
  <si>
    <t>Claire Brooker</t>
  </si>
  <si>
    <t>1980-06-21</t>
  </si>
  <si>
    <t>2021-11-23 20:13:46</t>
  </si>
  <si>
    <t>Welch</t>
  </si>
  <si>
    <t>Ellie Welch</t>
  </si>
  <si>
    <t>1997-03-07</t>
  </si>
  <si>
    <t>elliewelch7397@gmail.com</t>
  </si>
  <si>
    <t>2021-12-14 13:39:19</t>
  </si>
  <si>
    <t>Natalie</t>
  </si>
  <si>
    <t>Egginton</t>
  </si>
  <si>
    <t>Natalie Egginton</t>
  </si>
  <si>
    <t>Charnwood A C</t>
  </si>
  <si>
    <t>1994-08-12</t>
  </si>
  <si>
    <t>egginton.natalie@gmail.com</t>
  </si>
  <si>
    <t>2021-12-08 11:47:14</t>
  </si>
  <si>
    <t>Count</t>
  </si>
  <si>
    <t>Row Labels</t>
  </si>
  <si>
    <t>Grand Total</t>
  </si>
  <si>
    <t>Column Labels</t>
  </si>
  <si>
    <t>Sum of Count</t>
  </si>
  <si>
    <t>Position</t>
  </si>
  <si>
    <t>Age</t>
  </si>
  <si>
    <t>Time</t>
  </si>
  <si>
    <t>Athlete No</t>
  </si>
  <si>
    <t>Athlete Name</t>
  </si>
  <si>
    <t>Sum of Position</t>
  </si>
  <si>
    <t>Total</t>
  </si>
  <si>
    <t>Corby A.C. Total</t>
  </si>
  <si>
    <t>Kettering Town Harriers Total</t>
  </si>
  <si>
    <t>Rugby and Northampton A.C. Total</t>
  </si>
  <si>
    <t>#N/A</t>
  </si>
  <si>
    <t>Silson A.C. Total</t>
  </si>
  <si>
    <t>#N/A Total</t>
  </si>
  <si>
    <t>Banbury Harriers A.C. Total</t>
  </si>
  <si>
    <t>1st</t>
  </si>
  <si>
    <t>2nd</t>
  </si>
  <si>
    <t>3rd</t>
  </si>
  <si>
    <t>Wellingborough and District A.C. Total</t>
  </si>
  <si>
    <t>Gold</t>
  </si>
  <si>
    <t>Silver</t>
  </si>
  <si>
    <t>Bronze</t>
  </si>
  <si>
    <t>Remove from team</t>
  </si>
  <si>
    <t>Bib No</t>
  </si>
  <si>
    <t>Caoimhe</t>
  </si>
  <si>
    <t>ADAMS</t>
  </si>
  <si>
    <t>Caoimhe ADAMS</t>
  </si>
  <si>
    <t>Daventry A.C.</t>
  </si>
  <si>
    <t>James ADAMS</t>
  </si>
  <si>
    <t>Northampton A.C.</t>
  </si>
  <si>
    <t>Oisin</t>
  </si>
  <si>
    <t>Oisin ADAMS</t>
  </si>
  <si>
    <t>AKERS</t>
  </si>
  <si>
    <t>Jacob AKERS</t>
  </si>
  <si>
    <t>Freya</t>
  </si>
  <si>
    <t>ALLITT</t>
  </si>
  <si>
    <t>Freya ALLITT</t>
  </si>
  <si>
    <t>ALMOND</t>
  </si>
  <si>
    <t>Peyton ALMOND</t>
  </si>
  <si>
    <t>ARNALL</t>
  </si>
  <si>
    <t>Haydn ARNALL</t>
  </si>
  <si>
    <t>Abi</t>
  </si>
  <si>
    <t>ATKINSON</t>
  </si>
  <si>
    <t>Abi ATKINSON</t>
  </si>
  <si>
    <t>BALL</t>
  </si>
  <si>
    <t>David BALL</t>
  </si>
  <si>
    <t>Arlo</t>
  </si>
  <si>
    <t>BAMFORD</t>
  </si>
  <si>
    <t>Arlo BAMFORD</t>
  </si>
  <si>
    <t>BARNETT</t>
  </si>
  <si>
    <t>Kelly BARNETT</t>
  </si>
  <si>
    <t>BATES</t>
  </si>
  <si>
    <t>Alice BATES</t>
  </si>
  <si>
    <t>BATKIN</t>
  </si>
  <si>
    <t>Fynn BATKIN</t>
  </si>
  <si>
    <t>BELCHER</t>
  </si>
  <si>
    <t>Alice BELCHER</t>
  </si>
  <si>
    <t>BENNETT</t>
  </si>
  <si>
    <t>Elsie BENNETT</t>
  </si>
  <si>
    <t>BENNETTS</t>
  </si>
  <si>
    <t>Imogen BENNETTS</t>
  </si>
  <si>
    <t>Riley</t>
  </si>
  <si>
    <t>BILLINGHAM</t>
  </si>
  <si>
    <t>Riley BILLINGHAM</t>
  </si>
  <si>
    <t>BIRTWISTLE</t>
  </si>
  <si>
    <t>Duncan BIRTWISTLE</t>
  </si>
  <si>
    <t>BISHTON</t>
  </si>
  <si>
    <t>Thomas BISHTON</t>
  </si>
  <si>
    <t>BLAKE</t>
  </si>
  <si>
    <t>Teddy BLAKE</t>
  </si>
  <si>
    <t>BOND</t>
  </si>
  <si>
    <t>Jack BOND</t>
  </si>
  <si>
    <t>Evie</t>
  </si>
  <si>
    <t>BROOKER</t>
  </si>
  <si>
    <t>Evie BROOKER</t>
  </si>
  <si>
    <t>Finley BROOKER</t>
  </si>
  <si>
    <t>BROOKS</t>
  </si>
  <si>
    <t>Adam BROOKS</t>
  </si>
  <si>
    <t>BROUGHAM</t>
  </si>
  <si>
    <t>Bella BROUGHAM</t>
  </si>
  <si>
    <t>BROWNLEE</t>
  </si>
  <si>
    <t>Alexa BROWNLEE</t>
  </si>
  <si>
    <t>BUCHAN</t>
  </si>
  <si>
    <t>Ollie BUCHAN</t>
  </si>
  <si>
    <t>Reuben</t>
  </si>
  <si>
    <t>BUCKLEY</t>
  </si>
  <si>
    <t>Reuben BUCKLEY</t>
  </si>
  <si>
    <t>Keiran</t>
  </si>
  <si>
    <t>BUNKER</t>
  </si>
  <si>
    <t>Keiran BUNKER</t>
  </si>
  <si>
    <t>Higham Harriers</t>
  </si>
  <si>
    <t>Gary</t>
  </si>
  <si>
    <t>BURTON</t>
  </si>
  <si>
    <t>Gary BURTON</t>
  </si>
  <si>
    <t>Julia</t>
  </si>
  <si>
    <t>BUZUK</t>
  </si>
  <si>
    <t>Julia BUZUK</t>
  </si>
  <si>
    <t>Rafal BUZUK</t>
  </si>
  <si>
    <t>Violet</t>
  </si>
  <si>
    <t>CAMPBELL</t>
  </si>
  <si>
    <t>Violet CAMPBELL</t>
  </si>
  <si>
    <t>CANNELL</t>
  </si>
  <si>
    <t>Joshua CANNELL</t>
  </si>
  <si>
    <t>CARROLL</t>
  </si>
  <si>
    <t>Vincent CARROLL</t>
  </si>
  <si>
    <t>Carrie</t>
  </si>
  <si>
    <t>CARRUTHERS</t>
  </si>
  <si>
    <t>Carrie CARRUTHERS</t>
  </si>
  <si>
    <t>Wootton Road Runners</t>
  </si>
  <si>
    <t>CARTER</t>
  </si>
  <si>
    <t>Danny CARTER</t>
  </si>
  <si>
    <t>Myles</t>
  </si>
  <si>
    <t>CHALMERS</t>
  </si>
  <si>
    <t>Myles CHALMERS</t>
  </si>
  <si>
    <t>CLARK</t>
  </si>
  <si>
    <t>James CLARK</t>
  </si>
  <si>
    <t>Hayley</t>
  </si>
  <si>
    <t>CLARKE</t>
  </si>
  <si>
    <t>Hayley CLARKE</t>
  </si>
  <si>
    <t>Jake CLARKE</t>
  </si>
  <si>
    <t>CLUTTON</t>
  </si>
  <si>
    <t>James CLUTTON</t>
  </si>
  <si>
    <t>COLLINS</t>
  </si>
  <si>
    <t>Malachy COLLINS</t>
  </si>
  <si>
    <t>COMBSTOCK</t>
  </si>
  <si>
    <t>William COMBSTOCK</t>
  </si>
  <si>
    <t>Ethan</t>
  </si>
  <si>
    <t>COMPTON</t>
  </si>
  <si>
    <t>Ethan COMPTON</t>
  </si>
  <si>
    <t>Tipton Harriers</t>
  </si>
  <si>
    <t>COOPER</t>
  </si>
  <si>
    <t>Jasper COOPER</t>
  </si>
  <si>
    <t>Jemima COOPER</t>
  </si>
  <si>
    <t>COTA</t>
  </si>
  <si>
    <t>Grace COTA</t>
  </si>
  <si>
    <t>Chris</t>
  </si>
  <si>
    <t>CURTIS</t>
  </si>
  <si>
    <t>Chris CURTIS</t>
  </si>
  <si>
    <t>CUSHING</t>
  </si>
  <si>
    <t>Freddie CUSHING</t>
  </si>
  <si>
    <t>Hazel</t>
  </si>
  <si>
    <t>DALLEY</t>
  </si>
  <si>
    <t>Hazel DALLEY</t>
  </si>
  <si>
    <t>Rosie</t>
  </si>
  <si>
    <t>DAVIS</t>
  </si>
  <si>
    <t>Rosie DAVIS</t>
  </si>
  <si>
    <t>DENTON</t>
  </si>
  <si>
    <t>Emily DENTON</t>
  </si>
  <si>
    <t>Rebecca</t>
  </si>
  <si>
    <t>Rebecca DENTON</t>
  </si>
  <si>
    <t>DIPLOCK</t>
  </si>
  <si>
    <t>Mollie DIPLOCK</t>
  </si>
  <si>
    <t>Stephen</t>
  </si>
  <si>
    <t>DIXON</t>
  </si>
  <si>
    <t>Stephen DIXON</t>
  </si>
  <si>
    <t>DUBOIS</t>
  </si>
  <si>
    <t>Kirrily DUBOIS</t>
  </si>
  <si>
    <t>EATON</t>
  </si>
  <si>
    <t>Emma EATON</t>
  </si>
  <si>
    <t>ELLWOOD</t>
  </si>
  <si>
    <t>Iona ELLWOOD</t>
  </si>
  <si>
    <t>EVERETT</t>
  </si>
  <si>
    <t>Matthew EVERETT</t>
  </si>
  <si>
    <t>Everly</t>
  </si>
  <si>
    <t>FAVIER</t>
  </si>
  <si>
    <t>Everly FAVIER</t>
  </si>
  <si>
    <t>Laike</t>
  </si>
  <si>
    <t>Laike FAVIER</t>
  </si>
  <si>
    <t>FONTENLA</t>
  </si>
  <si>
    <t>Bella FONTENLA</t>
  </si>
  <si>
    <t>Grace FONTENLA</t>
  </si>
  <si>
    <t>FRANCIS</t>
  </si>
  <si>
    <t>Richard FRANCIS</t>
  </si>
  <si>
    <t>Alchester R.C.</t>
  </si>
  <si>
    <t>GARDNER</t>
  </si>
  <si>
    <t>William GARDNER</t>
  </si>
  <si>
    <t>GERCS</t>
  </si>
  <si>
    <t>Charlie GERCS</t>
  </si>
  <si>
    <t>GIBBS</t>
  </si>
  <si>
    <t>Charlie GIBBS</t>
  </si>
  <si>
    <t>GILFORD</t>
  </si>
  <si>
    <t>Ned GILFORD</t>
  </si>
  <si>
    <t>Flora</t>
  </si>
  <si>
    <t>GOATLEY</t>
  </si>
  <si>
    <t>Flora GOATLEY</t>
  </si>
  <si>
    <t>GOSPEL</t>
  </si>
  <si>
    <t>Jack GOSPEL</t>
  </si>
  <si>
    <t>GRACE</t>
  </si>
  <si>
    <t>Ava GRACE</t>
  </si>
  <si>
    <t>GRAY</t>
  </si>
  <si>
    <t>Reuben GRAY</t>
  </si>
  <si>
    <t>GREEN</t>
  </si>
  <si>
    <t>Andy GREEN</t>
  </si>
  <si>
    <t>Northants Tri</t>
  </si>
  <si>
    <t>Jack GREEN</t>
  </si>
  <si>
    <t>Stirling GREEN</t>
  </si>
  <si>
    <t>GREENFIELD</t>
  </si>
  <si>
    <t>Luke GREENFIELD</t>
  </si>
  <si>
    <t>GROLMUSOVA</t>
  </si>
  <si>
    <t>Julia GROLMUSOVA</t>
  </si>
  <si>
    <t>GROVES</t>
  </si>
  <si>
    <t>Hannah GROVES</t>
  </si>
  <si>
    <t>Oliver GROVES</t>
  </si>
  <si>
    <t>HAMMOND</t>
  </si>
  <si>
    <t>Julie-ann HAMMOND</t>
  </si>
  <si>
    <t>HANCOCK</t>
  </si>
  <si>
    <t>Sophie HANCOCK</t>
  </si>
  <si>
    <t>HARRIS</t>
  </si>
  <si>
    <t>Freddie HARRIS</t>
  </si>
  <si>
    <t>Gavin</t>
  </si>
  <si>
    <t>Gavin HARRIS</t>
  </si>
  <si>
    <t>Jo</t>
  </si>
  <si>
    <t>Jo HARRIS</t>
  </si>
  <si>
    <t>Rupert</t>
  </si>
  <si>
    <t>HARRISON</t>
  </si>
  <si>
    <t>Rupert HARRISON</t>
  </si>
  <si>
    <t>Willoughby HARRISON</t>
  </si>
  <si>
    <t>HELEY</t>
  </si>
  <si>
    <t>Helen HELEY</t>
  </si>
  <si>
    <t>Toby HELEY</t>
  </si>
  <si>
    <t>Robert</t>
  </si>
  <si>
    <t>HEMINGWAY</t>
  </si>
  <si>
    <t>Robert HEMINGWAY</t>
  </si>
  <si>
    <t>Jan</t>
  </si>
  <si>
    <t>HEMMINGTON</t>
  </si>
  <si>
    <t>Jan HEMMINGTON</t>
  </si>
  <si>
    <t>Katerina HEMMINGTON</t>
  </si>
  <si>
    <t>HERON</t>
  </si>
  <si>
    <t>Amelie HERON</t>
  </si>
  <si>
    <t>HESSION</t>
  </si>
  <si>
    <t>Lorna HESSION</t>
  </si>
  <si>
    <t>HINTON</t>
  </si>
  <si>
    <t>Ben HINTON</t>
  </si>
  <si>
    <t>Freddie HINTON</t>
  </si>
  <si>
    <t>HOLMES</t>
  </si>
  <si>
    <t>Paul HOLMES</t>
  </si>
  <si>
    <t>Harlee</t>
  </si>
  <si>
    <t>HOOKER</t>
  </si>
  <si>
    <t>Harlee HOOKER</t>
  </si>
  <si>
    <t>HOWES</t>
  </si>
  <si>
    <t>Matthew HOWES</t>
  </si>
  <si>
    <t>Neal</t>
  </si>
  <si>
    <t>HUMPHREYS</t>
  </si>
  <si>
    <t>Neal HUMPHREYS</t>
  </si>
  <si>
    <t>ISAAC</t>
  </si>
  <si>
    <t>Lily ISAAC</t>
  </si>
  <si>
    <t>JENKINSON</t>
  </si>
  <si>
    <t>Lucy JENKINSON</t>
  </si>
  <si>
    <t>Callum</t>
  </si>
  <si>
    <t>JOHNSON</t>
  </si>
  <si>
    <t>Callum JOHNSON</t>
  </si>
  <si>
    <t>Ellis JOHNSON</t>
  </si>
  <si>
    <t>JOHNSTONE</t>
  </si>
  <si>
    <t>Andrew JOHNSTONE</t>
  </si>
  <si>
    <t>Fintan</t>
  </si>
  <si>
    <t>JONES</t>
  </si>
  <si>
    <t>Fintan JONES</t>
  </si>
  <si>
    <t>Rufus JONES</t>
  </si>
  <si>
    <t>JOYCE</t>
  </si>
  <si>
    <t>Edward JOYCE</t>
  </si>
  <si>
    <t>KAMPTA</t>
  </si>
  <si>
    <t>Alexander KAMPTA</t>
  </si>
  <si>
    <t>KANE</t>
  </si>
  <si>
    <t>Harrison KANE</t>
  </si>
  <si>
    <t>Vanessa</t>
  </si>
  <si>
    <t>KEEN</t>
  </si>
  <si>
    <t>Vanessa KEEN</t>
  </si>
  <si>
    <t>KEMP</t>
  </si>
  <si>
    <t>Jon KEMP</t>
  </si>
  <si>
    <t>Louise KEMP</t>
  </si>
  <si>
    <t>KENDRICK</t>
  </si>
  <si>
    <t>Emily KENDRICK</t>
  </si>
  <si>
    <t>KENYON</t>
  </si>
  <si>
    <t>Jaiden KENYON</t>
  </si>
  <si>
    <t>LAMB</t>
  </si>
  <si>
    <t>Bella LAMB</t>
  </si>
  <si>
    <t>Jess</t>
  </si>
  <si>
    <t>Jess LAMB</t>
  </si>
  <si>
    <t>Nathan LAMB</t>
  </si>
  <si>
    <t>LAMBERT</t>
  </si>
  <si>
    <t>Florence LAMBERT</t>
  </si>
  <si>
    <t>Jemima LAMBERT</t>
  </si>
  <si>
    <t>Lyall LAMBERT</t>
  </si>
  <si>
    <t>LEESON</t>
  </si>
  <si>
    <t>Fraser LEESON</t>
  </si>
  <si>
    <t>Thomas LEESON</t>
  </si>
  <si>
    <t>LETTS</t>
  </si>
  <si>
    <t>Tony LETTS</t>
  </si>
  <si>
    <t>LONERGAN</t>
  </si>
  <si>
    <t>Amelia LONERGAN</t>
  </si>
  <si>
    <t>LOVE</t>
  </si>
  <si>
    <t>Evie LOVE</t>
  </si>
  <si>
    <t>Freddie LOVE</t>
  </si>
  <si>
    <t>MANDER</t>
  </si>
  <si>
    <t>Dylan MANDER</t>
  </si>
  <si>
    <t>MANSELL</t>
  </si>
  <si>
    <t>Lucas MANSELL</t>
  </si>
  <si>
    <t>MARTEN</t>
  </si>
  <si>
    <t>Humphrey MARTEN</t>
  </si>
  <si>
    <t>Adrian</t>
  </si>
  <si>
    <t>MATTHEWS</t>
  </si>
  <si>
    <t>Adrian MATTHEWS</t>
  </si>
  <si>
    <t>MAYES</t>
  </si>
  <si>
    <t>Simon MAYES</t>
  </si>
  <si>
    <t>MCGHEE</t>
  </si>
  <si>
    <t>Olivia MCGHEE</t>
  </si>
  <si>
    <t>Nicola</t>
  </si>
  <si>
    <t>MCCANN</t>
  </si>
  <si>
    <t>Nicola MCCANN</t>
  </si>
  <si>
    <t>Desborough and Rothwell R.C.</t>
  </si>
  <si>
    <t>Leonard</t>
  </si>
  <si>
    <t>MELCZYNSKA</t>
  </si>
  <si>
    <t>Leonard MELCZYNSKA</t>
  </si>
  <si>
    <t>Adriana</t>
  </si>
  <si>
    <t>MELCZYNSKI</t>
  </si>
  <si>
    <t>Adriana MELCZYNSKI</t>
  </si>
  <si>
    <t>Gabriel</t>
  </si>
  <si>
    <t>Gabriel MELCZYNSKI</t>
  </si>
  <si>
    <t>MELLING</t>
  </si>
  <si>
    <t>Ollie MELLING</t>
  </si>
  <si>
    <t>Phil MELLING</t>
  </si>
  <si>
    <t>MILLER</t>
  </si>
  <si>
    <t>Archie MILLER</t>
  </si>
  <si>
    <t>Tommy</t>
  </si>
  <si>
    <t>MILLS</t>
  </si>
  <si>
    <t>Tommy MILLS</t>
  </si>
  <si>
    <t>Francesca</t>
  </si>
  <si>
    <t>MOLOSSI-MURPHY</t>
  </si>
  <si>
    <t>Francesca MOLOSSI-MURPHY</t>
  </si>
  <si>
    <t>MOORE</t>
  </si>
  <si>
    <t>Emma MOORE</t>
  </si>
  <si>
    <t>MOSS</t>
  </si>
  <si>
    <t>Sophie MOSS</t>
  </si>
  <si>
    <t>MULREANY</t>
  </si>
  <si>
    <t>Joanna MULREANY</t>
  </si>
  <si>
    <t>NICKLIN</t>
  </si>
  <si>
    <t>Scarlett NICKLIN</t>
  </si>
  <si>
    <t>NUTT</t>
  </si>
  <si>
    <t>Jude NUTT</t>
  </si>
  <si>
    <t>Lewis NUTT</t>
  </si>
  <si>
    <t>OAKEY</t>
  </si>
  <si>
    <t>Thea OAKEY</t>
  </si>
  <si>
    <t>ORCHARD</t>
  </si>
  <si>
    <t>Joshua ORCHARD</t>
  </si>
  <si>
    <t>Nicholas</t>
  </si>
  <si>
    <t>OST</t>
  </si>
  <si>
    <t>Nicholas OST</t>
  </si>
  <si>
    <t>Lyndsey</t>
  </si>
  <si>
    <t>OWEN</t>
  </si>
  <si>
    <t>Lyndsey OWEN</t>
  </si>
  <si>
    <t>Richard OWEN</t>
  </si>
  <si>
    <t>PALMER</t>
  </si>
  <si>
    <t>Jacob PALMER</t>
  </si>
  <si>
    <t>Lyla</t>
  </si>
  <si>
    <t>PEARCE</t>
  </si>
  <si>
    <t>Lyla PEARCE</t>
  </si>
  <si>
    <t>PEARSON</t>
  </si>
  <si>
    <t>Oliver PEARSON</t>
  </si>
  <si>
    <t>Filip</t>
  </si>
  <si>
    <t>PIECHA</t>
  </si>
  <si>
    <t>Filip PIECHA</t>
  </si>
  <si>
    <t>POMERLEAU</t>
  </si>
  <si>
    <t>Kate POMERLEAU</t>
  </si>
  <si>
    <t>POPIEL</t>
  </si>
  <si>
    <t>Richard POPIEL</t>
  </si>
  <si>
    <t>RANSOM</t>
  </si>
  <si>
    <t>Dylan RANSOM</t>
  </si>
  <si>
    <t>Aisha</t>
  </si>
  <si>
    <t>REDHEAD</t>
  </si>
  <si>
    <t>Aisha REDHEAD</t>
  </si>
  <si>
    <t>Caitlin</t>
  </si>
  <si>
    <t>REEVES</t>
  </si>
  <si>
    <t>Caitlin REEVES</t>
  </si>
  <si>
    <t>REITEL</t>
  </si>
  <si>
    <t>Christabella REITEL</t>
  </si>
  <si>
    <t>RIDING</t>
  </si>
  <si>
    <t>Will RIDING</t>
  </si>
  <si>
    <t>ROBERTS</t>
  </si>
  <si>
    <t>Cara ROBERTS</t>
  </si>
  <si>
    <t>ROBSON</t>
  </si>
  <si>
    <t>Joshua ROBSON</t>
  </si>
  <si>
    <t>Lewis ROBSON</t>
  </si>
  <si>
    <t>ROGERS</t>
  </si>
  <si>
    <t>Lucas ROGERS</t>
  </si>
  <si>
    <t>RULE</t>
  </si>
  <si>
    <t>Amy RULE</t>
  </si>
  <si>
    <t>SAW</t>
  </si>
  <si>
    <t>John SAW</t>
  </si>
  <si>
    <t>SCOTT</t>
  </si>
  <si>
    <t>Zachary SCOTT</t>
  </si>
  <si>
    <t>Tom</t>
  </si>
  <si>
    <t>SEABER</t>
  </si>
  <si>
    <t>Tom SEABER</t>
  </si>
  <si>
    <t>Millie</t>
  </si>
  <si>
    <t>SHARMAN</t>
  </si>
  <si>
    <t>Millie SHARMAN</t>
  </si>
  <si>
    <t>SHARP</t>
  </si>
  <si>
    <t>George SHARP</t>
  </si>
  <si>
    <t>SHARROCK</t>
  </si>
  <si>
    <t>Hope SHARROCK</t>
  </si>
  <si>
    <t>SMITH</t>
  </si>
  <si>
    <t>Ben SMITH</t>
  </si>
  <si>
    <t>Oliver SMITH</t>
  </si>
  <si>
    <t>SNELSON</t>
  </si>
  <si>
    <t>Ruben SNELSON</t>
  </si>
  <si>
    <t>Skip SNELSON</t>
  </si>
  <si>
    <t>ST LEGER-HARRIS</t>
  </si>
  <si>
    <t>Hannah ST LEGER-HARRIS</t>
  </si>
  <si>
    <t>Isaac ST LEGER-HARRIS</t>
  </si>
  <si>
    <t>Marshall Milton Keynes A.C.</t>
  </si>
  <si>
    <t>STARR</t>
  </si>
  <si>
    <t>Louis STARR</t>
  </si>
  <si>
    <t>Michael STARR</t>
  </si>
  <si>
    <t>Sophia</t>
  </si>
  <si>
    <t>STEAD</t>
  </si>
  <si>
    <t>Sophia STEAD</t>
  </si>
  <si>
    <t>STENHOUSE</t>
  </si>
  <si>
    <t>Megan STENHOUSE</t>
  </si>
  <si>
    <t>STEVENS</t>
  </si>
  <si>
    <t>Lucy STEVENS</t>
  </si>
  <si>
    <t>STORER</t>
  </si>
  <si>
    <t>Jake STORER</t>
  </si>
  <si>
    <t>Simon STORER</t>
  </si>
  <si>
    <t>TALLETT</t>
  </si>
  <si>
    <t>Sam TALLETT</t>
  </si>
  <si>
    <t>TANNASEE</t>
  </si>
  <si>
    <t>Rose TANNASEE</t>
  </si>
  <si>
    <t>Eve</t>
  </si>
  <si>
    <t>TAYLOR</t>
  </si>
  <si>
    <t>Eve TAYLOR</t>
  </si>
  <si>
    <t>TERRELL</t>
  </si>
  <si>
    <t>Claudia TERRELL</t>
  </si>
  <si>
    <t>THOMPSON</t>
  </si>
  <si>
    <t>George THOMPSON</t>
  </si>
  <si>
    <t>Harrison THOMPSON</t>
  </si>
  <si>
    <t>TILT</t>
  </si>
  <si>
    <t>Arthur TILT</t>
  </si>
  <si>
    <t>Matthew TILT</t>
  </si>
  <si>
    <t>Nate TILT</t>
  </si>
  <si>
    <t>TREACY</t>
  </si>
  <si>
    <t>Erin TREACY</t>
  </si>
  <si>
    <t>John TREACY</t>
  </si>
  <si>
    <t>Kevin</t>
  </si>
  <si>
    <t>TUSTAIN</t>
  </si>
  <si>
    <t>Kevin TUSTAIN</t>
  </si>
  <si>
    <t>Brackley R.C.</t>
  </si>
  <si>
    <t>TWINING</t>
  </si>
  <si>
    <t>Jack TWINING</t>
  </si>
  <si>
    <t>WALKER</t>
  </si>
  <si>
    <t>Marni WALKER</t>
  </si>
  <si>
    <t>WALLS</t>
  </si>
  <si>
    <t>Ollie WALLS</t>
  </si>
  <si>
    <t>WALTERS</t>
  </si>
  <si>
    <t>Ashleigh WALTERS</t>
  </si>
  <si>
    <t>WARD</t>
  </si>
  <si>
    <t>Finlay WARD</t>
  </si>
  <si>
    <t>Oliver WARD</t>
  </si>
  <si>
    <t>Stanley</t>
  </si>
  <si>
    <t>WARD-STOKES</t>
  </si>
  <si>
    <t>Stanley WARD-STOKES</t>
  </si>
  <si>
    <t>WESTMORELAND-ALEXANDER</t>
  </si>
  <si>
    <t>Benjamin WESTMORELAND-ALEXANDER</t>
  </si>
  <si>
    <t>WHITE</t>
  </si>
  <si>
    <t>Dylan WHITE</t>
  </si>
  <si>
    <t>WILKIE</t>
  </si>
  <si>
    <t>Lydia WILKIE</t>
  </si>
  <si>
    <t>WILLIS</t>
  </si>
  <si>
    <t>Evan WILLIS</t>
  </si>
  <si>
    <t>Ernie</t>
  </si>
  <si>
    <t>WINDRUM</t>
  </si>
  <si>
    <t>Ernie WINDRUM</t>
  </si>
  <si>
    <t>Alison</t>
  </si>
  <si>
    <t>WOOD</t>
  </si>
  <si>
    <t>Alison WOOD</t>
  </si>
  <si>
    <t>Daniel WOOD</t>
  </si>
  <si>
    <t>Paul WOOD</t>
  </si>
  <si>
    <t>Sophie WOOD</t>
  </si>
  <si>
    <t>WOODWARD</t>
  </si>
  <si>
    <t>Simon WOODWARD</t>
  </si>
  <si>
    <t>YARNALL</t>
  </si>
  <si>
    <t>David YARNALL</t>
  </si>
  <si>
    <t>Desford Striders</t>
  </si>
  <si>
    <t>YOUNG</t>
  </si>
  <si>
    <t>Joe YOUNG</t>
  </si>
  <si>
    <t>Taya YOUNG</t>
  </si>
  <si>
    <t>Adil</t>
  </si>
  <si>
    <t>Adil ZBIROU</t>
  </si>
  <si>
    <t>2011-09-01</t>
  </si>
  <si>
    <t>1974-12-22</t>
  </si>
  <si>
    <t>2013-08-24</t>
  </si>
  <si>
    <t>1996-06-28</t>
  </si>
  <si>
    <t>2009-08-05</t>
  </si>
  <si>
    <t>1998-11-30</t>
  </si>
  <si>
    <t>2008-07-15</t>
  </si>
  <si>
    <t>2012-09-25</t>
  </si>
  <si>
    <t>2005-05-15</t>
  </si>
  <si>
    <t>2007-12-28</t>
  </si>
  <si>
    <t>2009-06-22</t>
  </si>
  <si>
    <t>2012-09-24</t>
  </si>
  <si>
    <t>2007-02-15</t>
  </si>
  <si>
    <t>1980-10-21</t>
  </si>
  <si>
    <t>2004-10-20</t>
  </si>
  <si>
    <t>2013-02-24</t>
  </si>
  <si>
    <t>1961-07-06</t>
  </si>
  <si>
    <t>2011-10-12</t>
  </si>
  <si>
    <t>1975-09-20</t>
  </si>
  <si>
    <t>2004-05-20</t>
  </si>
  <si>
    <t>2009-06-16</t>
  </si>
  <si>
    <t>1977-10-27</t>
  </si>
  <si>
    <t>2005-12-01</t>
  </si>
  <si>
    <t>2007-04-22</t>
  </si>
  <si>
    <t>1975-11-27</t>
  </si>
  <si>
    <t>1984-05-06</t>
  </si>
  <si>
    <t>2013-07-27</t>
  </si>
  <si>
    <t>2009-09-25</t>
  </si>
  <si>
    <t>1980-11-17</t>
  </si>
  <si>
    <t>2005-05-04</t>
  </si>
  <si>
    <t>2008-11-01</t>
  </si>
  <si>
    <t>2013-02-26</t>
  </si>
  <si>
    <t>2009-11-24</t>
  </si>
  <si>
    <t>1973-08-17</t>
  </si>
  <si>
    <t>1981-08-22</t>
  </si>
  <si>
    <t>1982-08-01</t>
  </si>
  <si>
    <t>2013-02-12</t>
  </si>
  <si>
    <t>1980-05-06</t>
  </si>
  <si>
    <t>2013-03-09</t>
  </si>
  <si>
    <t>1979-04-11</t>
  </si>
  <si>
    <t>2013-12-29</t>
  </si>
  <si>
    <t>2009-11-01</t>
  </si>
  <si>
    <t>1987-01-16</t>
  </si>
  <si>
    <t>1974-12-06</t>
  </si>
  <si>
    <t>1990-03-04</t>
  </si>
  <si>
    <t>2013-06-21</t>
  </si>
  <si>
    <t>1998-02-11</t>
  </si>
  <si>
    <t>2010-03-06</t>
  </si>
  <si>
    <t>2011-05-05</t>
  </si>
  <si>
    <t>1982-06-16</t>
  </si>
  <si>
    <t>2010-04-19</t>
  </si>
  <si>
    <t>2009-10-22</t>
  </si>
  <si>
    <t>2012-12-29</t>
  </si>
  <si>
    <t>2010-10-09</t>
  </si>
  <si>
    <t>1977-04-27</t>
  </si>
  <si>
    <t>1980-01-16</t>
  </si>
  <si>
    <t>2011-12-12</t>
  </si>
  <si>
    <t>1984-02-09</t>
  </si>
  <si>
    <t>2010-02-10</t>
  </si>
  <si>
    <t>2006-12-14</t>
  </si>
  <si>
    <t>1994-05-17</t>
  </si>
  <si>
    <t>2000-07-18</t>
  </si>
  <si>
    <t>2013-02-08</t>
  </si>
  <si>
    <t>1989-06-06</t>
  </si>
  <si>
    <t>1975-05-05</t>
  </si>
  <si>
    <t>1975-03-13</t>
  </si>
  <si>
    <t>2013-11-26</t>
  </si>
  <si>
    <t>1981-10-28</t>
  </si>
  <si>
    <t>2013-04-02</t>
  </si>
  <si>
    <t>2008-01-16</t>
  </si>
  <si>
    <t>2005-10-27</t>
  </si>
  <si>
    <t>2005-08-10</t>
  </si>
  <si>
    <t>1987-06-26</t>
  </si>
  <si>
    <t>2007-07-04</t>
  </si>
  <si>
    <t>2013-05-16</t>
  </si>
  <si>
    <t>2005-04-04</t>
  </si>
  <si>
    <t>1968-07-07</t>
  </si>
  <si>
    <t>2009-10-16</t>
  </si>
  <si>
    <t>2005-07-25</t>
  </si>
  <si>
    <t>1970-01-03</t>
  </si>
  <si>
    <t>1985-08-07</t>
  </si>
  <si>
    <t>2013-03-01</t>
  </si>
  <si>
    <t>2013-02-28</t>
  </si>
  <si>
    <t>2012-12-01</t>
  </si>
  <si>
    <t>1976-03-25</t>
  </si>
  <si>
    <t>1976-03-07</t>
  </si>
  <si>
    <t>1972-02-24</t>
  </si>
  <si>
    <t>1982-12-28</t>
  </si>
  <si>
    <t>Daventry A.C. Total</t>
  </si>
  <si>
    <t>Northampton A.C. Total</t>
  </si>
  <si>
    <t>Higham Harriers Total</t>
  </si>
  <si>
    <t>Marshall Milton Keynes A.C. Total</t>
  </si>
  <si>
    <t>Wootton Road Runners Total</t>
  </si>
  <si>
    <t>(blank)</t>
  </si>
  <si>
    <t>7 PTS</t>
  </si>
  <si>
    <t>(blank)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</si>
</sst>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  <xf numFmtId="0" fontId="0" fillId="3" borderId="0" xfId="0" applyFill="1" applyAlignment="1">
      <alignment horizontal="left"/>
    </xf>
    <xf numFmtId="14" fontId="0" fillId="0" borderId="0" xfId="0" applyNumberFormat="1"/>
    <xf numFmtId="0" fontId="0" fillId="0" borderId="0" xfId="0" applyNumberFormat="1"/>
    <xf numFmtId="0" fontId="0" fillId="0" borderId="0" xfId="0" applyFont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7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29" Type="http://schemas.openxmlformats.org/officeDocument/2006/relationships/pivotCacheDefinition" Target="pivotCache/pivotCacheDefinition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6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5.xml"/><Relationship Id="rId28" Type="http://schemas.openxmlformats.org/officeDocument/2006/relationships/pivotCacheDefinition" Target="pivotCache/pivotCacheDefinition10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Relationship Id="rId27" Type="http://schemas.openxmlformats.org/officeDocument/2006/relationships/pivotCacheDefinition" Target="pivotCache/pivotCacheDefinition9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29.418644328704" createdVersion="8" refreshedVersion="8" minRefreshableVersion="3" recordCount="222" xr:uid="{24C4D349-CA5A-4655-A2FC-894CBF448A77}">
  <cacheSource type="worksheet">
    <worksheetSource ref="A1:I1048576" sheet="Master List"/>
  </cacheSource>
  <cacheFields count="9">
    <cacheField name="Bib No" numFmtId="0">
      <sharedItems containsString="0" containsBlank="1" containsNumber="1" containsInteger="1" minValue="1" maxValue="221"/>
    </cacheField>
    <cacheField name="Firstname" numFmtId="0">
      <sharedItems containsBlank="1"/>
    </cacheField>
    <cacheField name="Surname" numFmtId="0">
      <sharedItems containsBlank="1"/>
    </cacheField>
    <cacheField name="Athlete" numFmtId="0">
      <sharedItems containsBlank="1"/>
    </cacheField>
    <cacheField name="Gender" numFmtId="0">
      <sharedItems containsBlank="1"/>
    </cacheField>
    <cacheField name="Club" numFmtId="0">
      <sharedItems containsBlank="1" count="21">
        <s v="Daventry A.C."/>
        <s v="Northampton A.C."/>
        <s v="Corby A.C."/>
        <s v="Kettering Town Harriers"/>
        <s v="Rugby and Northampton A.C."/>
        <s v="Wellingborough and District A.C."/>
        <s v="Higham Harriers"/>
        <s v="Wootton Road Runners"/>
        <s v="Silson A.C."/>
        <s v="Tipton Harriers"/>
        <s v="Alchester R.C."/>
        <s v="Banbury Harriers A.C."/>
        <s v="Northants Tri"/>
        <s v="Northampton Road Runners"/>
        <s v="Harborough A.C."/>
        <s v="West End Runners"/>
        <s v="Desborough and Rothwell R.C."/>
        <s v="Marshall Milton Keynes A.C."/>
        <s v="Brackley R.C."/>
        <s v="Desford Striders"/>
        <m/>
      </sharedItems>
    </cacheField>
    <cacheField name="Short Age" numFmtId="0">
      <sharedItems containsBlank="1" count="13">
        <s v="U11G"/>
        <s v="SenM"/>
        <s v="U11B"/>
        <s v="U15G"/>
        <s v="U13G"/>
        <s v="SenW"/>
        <s v="U15B"/>
        <s v="U20W"/>
        <s v="U20M"/>
        <s v="U13B"/>
        <s v="U17M"/>
        <s v="U17W"/>
        <m/>
      </sharedItems>
    </cacheField>
    <cacheField name="Count" numFmtId="0">
      <sharedItems containsString="0" containsBlank="1" containsNumber="1" containsInteger="1" minValue="1" maxValue="1"/>
    </cacheField>
    <cacheField name="Date of Birth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33.600252199074" createdVersion="7" refreshedVersion="8" minRefreshableVersion="3" recordCount="32" xr:uid="{732A01ED-6607-48B8-A43B-AA820A3F8834}">
  <cacheSource type="worksheet">
    <worksheetSource ref="A1:F80" sheet="U17G"/>
  </cacheSource>
  <cacheFields count="6">
    <cacheField name="Position" numFmtId="0">
      <sharedItems containsString="0" containsBlank="1" containsNumber="1" containsInteger="1" minValue="1" maxValue="11"/>
    </cacheField>
    <cacheField name="Athlete No" numFmtId="0">
      <sharedItems containsString="0" containsBlank="1" containsNumber="1" containsInteger="1" minValue="113" maxValue="125"/>
    </cacheField>
    <cacheField name="Athlete Name" numFmtId="0">
      <sharedItems containsBlank="1" count="19">
        <s v="Thea OAKEY"/>
        <s v="Sophie WOOD"/>
        <s v="Hazel DALLEY"/>
        <s v="Caitlin REEVES"/>
        <s v="Jemima LAMBERT"/>
        <s v="Kate POMERLEAU"/>
        <s v="Sophia STEAD"/>
        <s v="Marni WALKER"/>
        <s v="Amelia LONERGAN"/>
        <s v="Lily ISAAC"/>
        <s v="Millie SHARMAN"/>
        <m/>
        <s v="Emma Dobson" u="1"/>
        <s v="Alice Bates" u="1"/>
        <s v="Cara Roberts" u="1"/>
        <s v="Amy Harris" u="1"/>
        <e v="#N/A" u="1"/>
        <s v="Ashleigh Walters" u="1"/>
        <s v="Sophie Stead" u="1"/>
      </sharedItems>
    </cacheField>
    <cacheField name="Club" numFmtId="0">
      <sharedItems containsBlank="1" count="11">
        <s v="Northampton A.C."/>
        <s v="Rugby and Northampton A.C."/>
        <s v="Daventry A.C."/>
        <s v="Corby A.C."/>
        <s v="Wellingborough and District A.C."/>
        <m/>
        <s v="Northampton Athletic Club" u="1"/>
        <e v="#N/A" u="1"/>
        <s v="Leamington Cycling A.C." u="1"/>
        <s v="Silson A.C." u="1"/>
        <s v="Kettering Town Harriers" u="1"/>
      </sharedItems>
    </cacheField>
    <cacheField name="Age" numFmtId="0">
      <sharedItems containsBlank="1"/>
    </cacheField>
    <cacheField name="Tim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33.601295717592" createdVersion="7" refreshedVersion="8" minRefreshableVersion="3" recordCount="46" xr:uid="{210DBEBA-836B-4C82-A6BD-DCEA180C4577}">
  <cacheSource type="worksheet">
    <worksheetSource ref="A1:F80" sheet="SENW"/>
  </cacheSource>
  <cacheFields count="6">
    <cacheField name="Position" numFmtId="0">
      <sharedItems containsString="0" containsBlank="1" containsNumber="1" containsInteger="1" minValue="1" maxValue="35"/>
    </cacheField>
    <cacheField name="Athlete No" numFmtId="0">
      <sharedItems containsString="0" containsBlank="1" containsNumber="1" containsInteger="1" minValue="138" maxValue="221"/>
    </cacheField>
    <cacheField name="Athlete Name" numFmtId="0">
      <sharedItems containsBlank="1" count="35">
        <s v="Alice BELCHER"/>
        <s v="Megan STENHOUSE"/>
        <s v="Lucy STEVENS"/>
        <s v="Kelly BARNETT"/>
        <s v="Francesca MOLOSSI-MURPHY"/>
        <s v="Amy RULE"/>
        <s v="Ashleigh WALTERS"/>
        <s v="Lorna HESSION"/>
        <s v="Erin TREACY"/>
        <s v="Katerina HEMMINGTON"/>
        <s v="Helen HELEY"/>
        <s v="Julie-ann HAMMOND"/>
        <s v="Jo HARRIS"/>
        <s v="Louise KEMP"/>
        <s v="Lydia WILKIE"/>
        <s v="Emma MOORE"/>
        <s v="Hannah ST LEGER-HARRIS"/>
        <s v="Flora GOATLEY"/>
        <s v="Lyndsey OWEN"/>
        <s v="Hayley CLARKE"/>
        <s v="Vanessa KEEN"/>
        <s v="Julia BUZUK"/>
        <s v="Hannah GROVES"/>
        <s v="Alison WOOD"/>
        <s v="Rebecca DENTON"/>
        <s v="Adriana MELCZYNSKI"/>
        <m/>
        <s v="Emma Bond" u="1"/>
        <s v="Kelly Wedge" u="1"/>
        <s v="Ellie Welch" u="1"/>
        <s v="Kathy Isaac" u="1"/>
        <s v="Sophie Wilkinson-hargate" u="1"/>
        <s v="Elana Albery" u="1"/>
        <e v="#N/A" u="1"/>
        <s v="Emily Williams" u="1"/>
      </sharedItems>
    </cacheField>
    <cacheField name="Club" numFmtId="0">
      <sharedItems containsBlank="1" count="9">
        <s v="Wellingborough and District A.C."/>
        <s v="Rugby and Northampton A.C."/>
        <s v="Corby A.C."/>
        <s v="Silson A.C."/>
        <s v="Northampton A.C."/>
        <s v="Kettering Town Harriers"/>
        <s v="Wootton Road Runners"/>
        <m/>
        <e v="#N/A" u="1"/>
      </sharedItems>
    </cacheField>
    <cacheField name="Age" numFmtId="0">
      <sharedItems containsBlank="1"/>
    </cacheField>
    <cacheField name="Tim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33.499378356479" createdVersion="8" refreshedVersion="8" minRefreshableVersion="3" recordCount="32" xr:uid="{2EFA49A2-1F65-4C14-8554-954D13C6ED9A}">
  <cacheSource type="worksheet">
    <worksheetSource ref="A1:F1048576" sheet="U11B"/>
  </cacheSource>
  <cacheFields count="6">
    <cacheField name="Position" numFmtId="0">
      <sharedItems containsString="0" containsBlank="1" containsNumber="1" containsInteger="1" minValue="1" maxValue="19"/>
    </cacheField>
    <cacheField name="Athlete No" numFmtId="0">
      <sharedItems containsString="0" containsBlank="1" containsNumber="1" containsInteger="1" minValue="1" maxValue="20"/>
    </cacheField>
    <cacheField name="Athlete Name" numFmtId="0">
      <sharedItems containsBlank="1" count="35">
        <s v="Reuben GRAY"/>
        <s v="Oliver GROVES"/>
        <s v="Freddie HINTON"/>
        <s v="Rupert HARRISON"/>
        <s v="Jan HEMMINGTON"/>
        <s v="Ernie WINDRUM"/>
        <s v="Leonard MELCZYNSKA"/>
        <s v="Tommy MILLS"/>
        <s v="Rufus JONES"/>
        <s v="Callum JOHNSON"/>
        <s v="Riley BILLINGHAM"/>
        <s v="Oisin ADAMS"/>
        <s v="Oliver WARD"/>
        <s v="Isaac ST LEGER-HARRIS"/>
        <s v="Reuben BUCKLEY"/>
        <s v="Stanley WARD-STOKES"/>
        <s v="Myles CHALMERS"/>
        <s v="Fraser LEESON"/>
        <s v="Filip PIECHA"/>
        <m/>
        <s v="James ADAMS" u="1"/>
        <s v="Peyton ALMOND" u="1"/>
        <s v="Paul WOOD" u="1"/>
        <s v="Abi ATKINSON" u="1"/>
        <s v="Fynn BATKIN" u="1"/>
        <s v="Jacob AKERS" u="1"/>
        <s v="Alice BATES" u="1"/>
        <s v="Arlo BAMFORD" u="1"/>
        <s v="David BALL" u="1"/>
        <s v="Freya ALLITT" u="1"/>
        <e v="#N/A" u="1"/>
        <s v="Alice BELCHER" u="1"/>
        <s v="Kelly BARNETT" u="1"/>
        <s v="Elsie BENNETT" u="1"/>
        <s v="Haydn ARNALL" u="1"/>
      </sharedItems>
    </cacheField>
    <cacheField name="Club" numFmtId="0">
      <sharedItems containsBlank="1" count="10">
        <s v="Banbury Harriers A.C."/>
        <s v="Northampton A.C."/>
        <s v="Rugby and Northampton A.C."/>
        <s v="Daventry A.C."/>
        <s v="Kettering Town Harriers"/>
        <s v="Marshall Milton Keynes A.C."/>
        <s v="Corby A.C."/>
        <m/>
        <s v="Wellingborough and District A.C." u="1"/>
        <e v="#N/A" u="1"/>
      </sharedItems>
    </cacheField>
    <cacheField name="Age" numFmtId="0">
      <sharedItems containsBlank="1"/>
    </cacheField>
    <cacheField name="Time" numFmtId="2">
      <sharedItems containsString="0" containsBlank="1" containsNumber="1" minValue="6.36" maxValue="8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33.500081712962" createdVersion="8" refreshedVersion="8" minRefreshableVersion="3" recordCount="32" xr:uid="{14C1B66E-74C5-40A9-93A2-F22B317A6FBC}">
  <cacheSource type="worksheet">
    <worksheetSource ref="A1:F1048576" sheet="U11G"/>
  </cacheSource>
  <cacheFields count="6">
    <cacheField name="Position" numFmtId="0">
      <sharedItems containsString="0" containsBlank="1" containsNumber="1" containsInteger="1" minValue="1" maxValue="13"/>
    </cacheField>
    <cacheField name="Athlete No" numFmtId="0">
      <sharedItems containsString="0" containsBlank="1" containsNumber="1" containsInteger="1" minValue="21" maxValue="34"/>
    </cacheField>
    <cacheField name="Athlete Name" numFmtId="0">
      <sharedItems containsBlank="1" count="29">
        <s v="Bella LAMB"/>
        <s v="Kirrily DUBOIS"/>
        <s v="Christabella REITEL"/>
        <s v="Rose TANNASEE"/>
        <s v="Taya YOUNG"/>
        <s v="Scarlett NICKLIN"/>
        <s v="Caoimhe ADAMS"/>
        <s v="Mollie DIPLOCK"/>
        <s v="Hope SHARROCK"/>
        <s v="Violet CAMPBELL"/>
        <s v="Grace FONTENLA"/>
        <s v="Lyla PEARCE"/>
        <s v="Evie LOVE"/>
        <m/>
        <s v="Finley BROOKER" u="1"/>
        <s v="Teddy BLAKE" u="1"/>
        <s v="Reuben BUCKLEY" u="1"/>
        <s v="Riley BILLINGHAM" u="1"/>
        <s v="Adam BROOKS" u="1"/>
        <s v="Imogen BENNETTS" u="1"/>
        <s v="Gary BURTON" u="1"/>
        <s v="Keiran BUNKER" u="1"/>
        <s v="Evie BROOKER" u="1"/>
        <s v="Duncan BIRTWISTLE" u="1"/>
        <s v="Jack BOND" u="1"/>
        <e v="#N/A" u="1"/>
        <s v="Ollie BUCHAN" u="1"/>
        <s v="Thomas BISHTON" u="1"/>
        <s v="Alexa BROWNLEE" u="1"/>
      </sharedItems>
    </cacheField>
    <cacheField name="Club" numFmtId="0">
      <sharedItems containsBlank="1" count="8">
        <s v="Rugby and Northampton A.C."/>
        <s v="Corby A.C."/>
        <s v="Northampton A.C."/>
        <s v="Daventry A.C."/>
        <m/>
        <e v="#N/A" u="1"/>
        <s v="Higham Harriers" u="1"/>
        <s v="Kettering Town Harriers" u="1"/>
      </sharedItems>
    </cacheField>
    <cacheField name="Age" numFmtId="0">
      <sharedItems containsBlank="1"/>
    </cacheField>
    <cacheField name="Time" numFmtId="2">
      <sharedItems containsString="0" containsBlank="1" containsNumber="1" minValue="6.47" maxValue="9.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33.547414583336" createdVersion="7" refreshedVersion="8" minRefreshableVersion="3" recordCount="67" xr:uid="{4D0E3AFF-71B3-414D-B48A-8247C55B2502}">
  <cacheSource type="worksheet">
    <worksheetSource ref="A1:F80" sheet="SENM"/>
  </cacheSource>
  <cacheFields count="6">
    <cacheField name="Position" numFmtId="0">
      <sharedItems containsString="0" containsBlank="1" containsNumber="1" containsInteger="1" minValue="1" maxValue="66"/>
    </cacheField>
    <cacheField name="Athlete No" numFmtId="0">
      <sharedItems containsString="0" containsBlank="1" containsNumber="1" containsInteger="1" minValue="126" maxValue="195"/>
    </cacheField>
    <cacheField name="Athlete Name" numFmtId="0">
      <sharedItems containsBlank="1" count="106">
        <s v="Haydn ARNALL"/>
        <s v="Fynn BATKIN"/>
        <s v="Skip SNELSON"/>
        <s v="Jack BOND"/>
        <s v="Phil MELLING"/>
        <s v="William GARDNER"/>
        <s v="Lucas MANSELL"/>
        <s v="Duncan BIRTWISTLE"/>
        <s v="Matthew EVERETT"/>
        <s v="Matthew HOWES"/>
        <s v="Harrison THOMPSON"/>
        <s v="Ned GILFORD"/>
        <s v="Jacob AKERS"/>
        <s v="Simon MAYES"/>
        <s v="Nicholas OST"/>
        <s v="Adam BROOKS"/>
        <s v="Stirling GREEN"/>
        <s v="Joe YOUNG"/>
        <s v="David BALL"/>
        <s v="Chris CURTIS"/>
        <s v="Jack GREEN"/>
        <s v="Ethan COMPTON"/>
        <s v="Thomas BISHTON"/>
        <s v="Sam TALLETT"/>
        <s v="Richard FRANCIS"/>
        <s v="Jon KEMP"/>
        <s v="Adil ZBIROU"/>
        <s v="Kevin TUSTAIN"/>
        <s v="Tony LETTS"/>
        <s v="Jasper COOPER"/>
        <s v="Simon WOODWARD"/>
        <s v="Jake STORER"/>
        <s v="Paul WOOD"/>
        <s v="Rafal BUZUK"/>
        <s v="Stephen DIXON"/>
        <s v="Robert HEMINGWAY"/>
        <s v="James ADAMS"/>
        <s v="Simon STORER"/>
        <s v="Gary BURTON"/>
        <s v="Richard OWEN"/>
        <s v="Michael STARR"/>
        <s v="George THOMPSON"/>
        <s v="Paul HOLMES"/>
        <s v="Richard POPIEL"/>
        <s v="Vincent CARROLL"/>
        <s v="Oliver PEARSON"/>
        <s v="Matthew TILT"/>
        <s v="Tom SEABER"/>
        <s v="John TREACY"/>
        <s v="Neal HUMPHREYS"/>
        <s v="Ben HINTON"/>
        <s v="John SAW"/>
        <s v="James CLARK"/>
        <e v="#N/A"/>
        <m/>
        <s v="Andrew" u="1"/>
        <s v="Toby Heley" u="1"/>
        <s v="Fergus Scott" u="1"/>
        <s v="Thea OAKEY" u="1"/>
        <s v="Joshua ORCHARD" u="1"/>
        <s v="Caitlin REEVES" u="1"/>
        <s v="Eve TAYLOR" u="1"/>
        <s v="Rose TANNASEE" u="1"/>
        <s v="Robert gordon Heron" u="1"/>
        <s v="Andrew Ford" u="1"/>
        <s v="Francesca MOLOSSI-MURPHY" u="1"/>
        <s v="Phil West" u="1"/>
        <s v="Aisha REDHEAD" u="1"/>
        <s v="Christabella REITEL" u="1"/>
        <s v="Finlay Ward" u="1"/>
        <s v="Louis STARR" u="1"/>
        <s v="Jack Chennell" u="1"/>
        <s v="Jason Simon french" u="1"/>
        <s v="Oliver SMITH" u="1"/>
        <s v="Gabriel MELCZYNSKI" u="1"/>
        <s v="Hannah ST LEGER-HARRIS" u="1"/>
        <s v="Cara ROBERTS" u="1"/>
        <s v="Geoff" u="1"/>
        <s v="Edward Frain" u="1"/>
        <s v="Hope SHARROCK" u="1"/>
        <s v="Adam Eales" u="1"/>
        <s v="Filip PIECHA" u="1"/>
        <s v="Geoff Isaac" u="1"/>
        <s v="Lucy STEVENS" u="1"/>
        <s v="Jacob PALMER" u="1"/>
        <s v="Garry Hodgkins" u="1"/>
        <s v="Humphrey Marten" u="1"/>
        <s v="Paul" u="1"/>
        <s v="Ben SMITH" u="1"/>
        <s v="Ruben SNELSON" u="1"/>
        <s v="Andy Green" u="1"/>
        <s v="Lewis NUTT" u="1"/>
        <s v="Luke Greenfield" u="1"/>
        <s v="James" u="1"/>
        <s v="Lewis ROBSON" u="1"/>
        <s v="Archie MILLER" u="1"/>
        <s v="Humphrey" u="1"/>
        <s v="Will RIDING" u="1"/>
        <s v="Lyndsey OWEN" u="1"/>
        <s v="Joshua Cannell" u="1"/>
        <s v="John" u="1"/>
        <s v="Ollie MELLING" u="1"/>
        <s v="Lyla PEARCE" u="1"/>
        <s v="Mark Moriarty" u="1"/>
        <s v="Isaac ST LEGER-HARRIS" u="1"/>
        <s v="Lucas ROGERS" u="1"/>
      </sharedItems>
    </cacheField>
    <cacheField name="Club" numFmtId="0">
      <sharedItems containsBlank="1" count="20">
        <s v="Rugby and Northampton A.C."/>
        <s v="Kettering Town Harriers"/>
        <s v="Banbury Harriers A.C."/>
        <s v="Northampton A.C."/>
        <s v="Corby A.C."/>
        <s v="West End Runners"/>
        <s v="Wootton Road Runners"/>
        <s v="Tipton Harriers"/>
        <s v="Alchester R.C."/>
        <s v="Wellingborough and District A.C."/>
        <s v="Brackley R.C."/>
        <s v="Northampton Road Runners"/>
        <s v="Silson A.C."/>
        <e v="#N/A"/>
        <m/>
        <s v="Northampton Athletic Club" u="1"/>
        <s v="Daventry AAC" u="1"/>
        <s v="Harborough A.C." u="1"/>
        <s v="Marshall Milton Keynes A.C." u="1"/>
        <s v="Daventry A.C." u="1"/>
      </sharedItems>
    </cacheField>
    <cacheField name="Age" numFmtId="0">
      <sharedItems containsBlank="1"/>
    </cacheField>
    <cacheField name="Time" numFmtId="2">
      <sharedItems containsString="0" containsBlank="1" containsNumber="1" minValue="35.04" maxValue="62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33.556699537039" createdVersion="8" refreshedVersion="8" minRefreshableVersion="3" recordCount="32" xr:uid="{96DA33AD-5A8F-452D-8315-4E5DC33E2DE5}">
  <cacheSource type="worksheet">
    <worksheetSource ref="A1:E1048576" sheet="U15B"/>
  </cacheSource>
  <cacheFields count="5">
    <cacheField name="Position" numFmtId="0">
      <sharedItems containsString="0" containsBlank="1" containsNumber="1" containsInteger="1" minValue="1" maxValue="23"/>
    </cacheField>
    <cacheField name="Athlete No" numFmtId="0">
      <sharedItems containsString="0" containsBlank="1" containsNumber="1" containsInteger="1" minValue="60" maxValue="81"/>
    </cacheField>
    <cacheField name="Athlete Name" numFmtId="0">
      <sharedItems containsBlank="1" count="22">
        <s v="Ollie WALLS"/>
        <s v="Nathan LAMB"/>
        <s v="Joshua ORCHARD"/>
        <s v="Dylan MANDER"/>
        <s v="Freddie HARRIS"/>
        <s v="Arlo BAMFORD"/>
        <s v="Jake CLARKE"/>
        <s v="Edward JOYCE"/>
        <s v="Dylan RANSOM"/>
        <s v="Zachary SCOTT"/>
        <s v="Jack TWINING"/>
        <s v="Evan WILLIS"/>
        <s v="George SHARP"/>
        <s v="Finley BROOKER"/>
        <s v="Daniel WOOD"/>
        <s v="James CLUTTON"/>
        <s v="Archie MILLER"/>
        <s v="Lyall LAMBERT"/>
        <s v="Jacob PALMER"/>
        <s v="Willoughby HARRISON"/>
        <s v="Nate TILT"/>
        <m/>
      </sharedItems>
    </cacheField>
    <cacheField name="Club" numFmtId="0">
      <sharedItems containsBlank="1" count="6">
        <s v="Rugby and Northampton A.C."/>
        <s v="Daventry A.C."/>
        <s v="Northampton A.C."/>
        <s v="Corby A.C."/>
        <s v="Kettering Town Harriers"/>
        <m/>
      </sharedItems>
    </cacheField>
    <cacheField name="Ag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33.560112268518" createdVersion="7" refreshedVersion="8" minRefreshableVersion="3" recordCount="10" xr:uid="{9444F896-12A9-4FB6-B8D7-172C736A4791}">
  <cacheSource type="worksheet">
    <worksheetSource ref="A1:F11" sheet="U15G"/>
  </cacheSource>
  <cacheFields count="6">
    <cacheField name="Position" numFmtId="0">
      <sharedItems containsSemiMixedTypes="0" containsString="0" containsNumber="1" containsInteger="1" minValue="1" maxValue="10"/>
    </cacheField>
    <cacheField name="Athlete No" numFmtId="0">
      <sharedItems containsString="0" containsBlank="1" containsNumber="1" containsInteger="1" minValue="83" maxValue="93"/>
    </cacheField>
    <cacheField name="Athlete Name" numFmtId="0">
      <sharedItems count="19">
        <s v="Olivia MCGHEE"/>
        <s v="Evie BROOKER"/>
        <s v="Iona ELLWOOD"/>
        <s v="Jemima COOPER"/>
        <s v="Emily DENTON"/>
        <s v="Aisha REDHEAD"/>
        <s v="Grace COTA"/>
        <s v="Ava GRACE"/>
        <e v="#N/A"/>
        <s v="Kate Pomerleau" u="1"/>
        <s v="Mariam ZBIROU" u="1"/>
        <s v="Ella Darby" u="1"/>
        <s v="Magdalena Gancheva" u="1"/>
        <s v="Lily Harris" u="1"/>
        <s v="Zineb Zbirou yatta" u="1"/>
        <s v="Marni Walker" u="1"/>
        <s v="Amelia Lonergan" u="1"/>
        <s v="Eva Stuart-hill" u="1"/>
        <s v="Alexa Brownlee" u="1"/>
      </sharedItems>
    </cacheField>
    <cacheField name="Club" numFmtId="0">
      <sharedItems count="9">
        <s v="Rugby and Northampton A.C."/>
        <s v="Daventry A.C."/>
        <s v="Kettering Town Harriers"/>
        <s v="Northampton A.C."/>
        <s v="Corby A.C."/>
        <s v="Wellingborough and District A.C."/>
        <e v="#N/A"/>
        <s v="Northampton Athletic Club" u="1"/>
        <s v="Daventry AAC" u="1"/>
      </sharedItems>
    </cacheField>
    <cacheField name="Age" numFmtId="0">
      <sharedItems/>
    </cacheField>
    <cacheField name="Tim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33.570807060183" createdVersion="7" refreshedVersion="8" minRefreshableVersion="3" recordCount="23" xr:uid="{CF18A423-C71E-4CA2-8B58-B1DA6DCEC4EE}">
  <cacheSource type="worksheet">
    <worksheetSource ref="A1:F24" sheet="U13B"/>
  </cacheSource>
  <cacheFields count="6">
    <cacheField name="Position" numFmtId="0">
      <sharedItems containsString="0" containsBlank="1" containsNumber="1" containsInteger="1" minValue="1" maxValue="13"/>
    </cacheField>
    <cacheField name="Athlete No" numFmtId="0">
      <sharedItems containsString="0" containsBlank="1" containsNumber="1" containsInteger="1" minValue="35" maxValue="47"/>
    </cacheField>
    <cacheField name="Athlete Name" numFmtId="0">
      <sharedItems containsBlank="1" count="33">
        <s v="Laike FAVIER"/>
        <s v="Harlee HOOKER"/>
        <s v="Oliver SMITH"/>
        <s v="Gabriel MELCZYNSKI"/>
        <s v="Jude NUTT"/>
        <s v="Charlie GERCS"/>
        <s v="Harrison KANE"/>
        <s v="Freddie LOVE"/>
        <s v="William COMBSTOCK"/>
        <s v="Teddy BLAKE"/>
        <s v="Thomas LEESON"/>
        <s v="Jaiden KENYON"/>
        <s v="Fintan JONES"/>
        <m/>
        <s v="Finley Brooker" u="1"/>
        <s v="Raffaello Oliveti" u="1"/>
        <s v="Lewis Jolley" u="1"/>
        <s v="Nate Tilt" u="1"/>
        <s v="Owura A-Mensah" u="1"/>
        <s v="Lucas Lloyd-Williams" u="1"/>
        <s v="Harry Ambery" u="1"/>
        <s v="Charlie Russell" u="1"/>
        <s v="George Sharp" u="1"/>
        <s v="Edward Joyce" u="1"/>
        <s v="Zachary Scott" u="1"/>
        <s v="Jake Clarke" u="1"/>
        <s v="Charlie Leech" u="1"/>
        <s v="Jack Twining" u="1"/>
        <s v="Freddie Harris" u="1"/>
        <s v="Will Riding" u="1"/>
        <s v="Isaac Treacy" u="1"/>
        <s v="Willoughby Harrison" u="1"/>
        <s v="Charlie Atkins" u="1"/>
      </sharedItems>
    </cacheField>
    <cacheField name="Club" numFmtId="0">
      <sharedItems containsBlank="1" count="10">
        <s v="Rugby and Northampton A.C."/>
        <s v="Kettering Town Harriers"/>
        <s v="Northampton A.C."/>
        <s v="Daventry A.C."/>
        <s v="Wellingborough and District A.C."/>
        <m/>
        <s v="Corby A.C." u="1"/>
        <s v="Northampton Athletic Club" u="1"/>
        <s v="Daventry AAC" u="1"/>
        <s v="Unattached" u="1"/>
      </sharedItems>
    </cacheField>
    <cacheField name="Age" numFmtId="0">
      <sharedItems containsBlank="1"/>
    </cacheField>
    <cacheField name="Time" numFmtId="2">
      <sharedItems containsString="0" containsBlank="1" containsNumber="1" minValue="10.31" maxValue="12.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33.571822337966" createdVersion="7" refreshedVersion="8" minRefreshableVersion="3" recordCount="15" xr:uid="{E3D4FAE8-AEFE-4BBB-A610-953973E90D4A}">
  <cacheSource type="worksheet">
    <worksheetSource ref="A1:F16" sheet="U13G"/>
  </cacheSource>
  <cacheFields count="6">
    <cacheField name="Position" numFmtId="0">
      <sharedItems containsString="0" containsBlank="1" containsNumber="1" containsInteger="1" minValue="1" maxValue="11"/>
    </cacheField>
    <cacheField name="Athlete No" numFmtId="0">
      <sharedItems containsString="0" containsBlank="1" containsNumber="1" containsInteger="1" minValue="48" maxValue="59"/>
    </cacheField>
    <cacheField name="Athlete Name" numFmtId="0">
      <sharedItems containsBlank="1" count="23">
        <s v="Imogen BENNETTS"/>
        <s v="Elsie BENNETT"/>
        <s v="Jess LAMB"/>
        <s v="Peyton ALMOND"/>
        <s v="Bella BROUGHAM"/>
        <s v="Eve TAYLOR"/>
        <s v="Claudia TERRELL"/>
        <s v="Amelie HERON"/>
        <s v="Emily KENDRICK"/>
        <s v="Florence LAMBERT"/>
        <s v="Bella FONTENLA"/>
        <m/>
        <s v="Jessica Lamb" u="1"/>
        <s v="Iona Ellwood" u="1"/>
        <s v="Isabella Howser" u="1"/>
        <s v="Joanna Mulreany" u="1"/>
        <s v="Olivia Mcghee" u="1"/>
        <s v="Sylvia Watson" u="1"/>
        <s v="Ava Burman" u="1"/>
        <s v="Taylor Lyon" u="1"/>
        <s v="Ella Walls" u="1"/>
        <s v="Emily Denton" u="1"/>
        <s v="Kirsty Morris" u="1"/>
      </sharedItems>
    </cacheField>
    <cacheField name="Club" numFmtId="0">
      <sharedItems containsBlank="1" count="8">
        <s v="Northampton A.C."/>
        <s v="Rugby and Northampton A.C."/>
        <s v="Daventry A.C."/>
        <m/>
        <s v="Corby A.C." u="1"/>
        <s v="Northampton Athletic Club" u="1"/>
        <s v="Daventry AAC" u="1"/>
        <s v="Kettering Town Harriers" u="1"/>
      </sharedItems>
    </cacheField>
    <cacheField name="Age" numFmtId="0">
      <sharedItems containsBlank="1"/>
    </cacheField>
    <cacheField name="Time" numFmtId="2">
      <sharedItems containsString="0" containsBlank="1" containsNumber="1" minValue="10.32" maxValue="14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Henley" refreshedDate="44933.598191087964" createdVersion="7" refreshedVersion="8" minRefreshableVersion="3" recordCount="32" xr:uid="{34BBD89C-175C-43EC-8D77-6B57EAF6EAA6}">
  <cacheSource type="worksheet">
    <worksheetSource ref="A1:F80" sheet="U17M"/>
  </cacheSource>
  <cacheFields count="6">
    <cacheField name="Position" numFmtId="0">
      <sharedItems containsString="0" containsBlank="1" containsNumber="1" containsInteger="1" minValue="1" maxValue="20"/>
    </cacheField>
    <cacheField name="Athlete No" numFmtId="0">
      <sharedItems containsString="0" containsBlank="1" containsNumber="1" containsInteger="1" minValue="94" maxValue="112"/>
    </cacheField>
    <cacheField name="Athlete Name" numFmtId="0">
      <sharedItems containsBlank="1" count="24">
        <s v="Louis STARR"/>
        <s v="Malachy COLLINS"/>
        <s v="Ruben SNELSON"/>
        <s v="Arthur TILT"/>
        <s v="Ollie BUCHAN"/>
        <s v="Danny CARTER"/>
        <s v="Freddie CUSHING"/>
        <s v="Lucas ROGERS"/>
        <s v="Joshua ROBSON"/>
        <s v="Dylan WHITE"/>
        <s v="Benjamin WESTMORELAND-ALEXANDER"/>
        <s v="Jack GOSPEL"/>
        <s v="Ellis JOHNSON"/>
        <s v="Ollie MELLING"/>
        <s v="Lewis ROBSON"/>
        <s v="Keiran BUNKER"/>
        <s v="Charlie GIBBS"/>
        <e v="#N/A"/>
        <m/>
        <s v="Guy Dawkins" u="1"/>
        <s v="Stirling Green" u="1"/>
        <s v="Jasper Cooper" u="1"/>
        <s v="Ned Gilford" u="1"/>
        <s v="Lucas Mansell" u="1"/>
      </sharedItems>
    </cacheField>
    <cacheField name="Club" numFmtId="0">
      <sharedItems containsBlank="1" count="9">
        <s v="Rugby and Northampton A.C."/>
        <s v="Banbury Harriers A.C."/>
        <s v="Northampton A.C."/>
        <s v="Kettering Town Harriers"/>
        <s v="Daventry A.C."/>
        <s v="Higham Harriers"/>
        <e v="#N/A"/>
        <m/>
        <s v="Northampton Athletic Club" u="1"/>
      </sharedItems>
    </cacheField>
    <cacheField name="Age" numFmtId="0">
      <sharedItems containsBlank="1"/>
    </cacheField>
    <cacheField name="Tim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">
  <r>
    <n v="1"/>
    <s v="Caoimhe"/>
    <s v="ADAMS"/>
    <s v="Caoimhe ADAMS"/>
    <s v="F"/>
    <x v="0"/>
    <x v="0"/>
    <n v="1"/>
    <s v="2011-09-01"/>
  </r>
  <r>
    <n v="2"/>
    <s v="James"/>
    <s v="ADAMS"/>
    <s v="James ADAMS"/>
    <s v="M"/>
    <x v="1"/>
    <x v="1"/>
    <n v="1"/>
    <s v="1974-12-22"/>
  </r>
  <r>
    <n v="3"/>
    <s v="Oisin"/>
    <s v="ADAMS"/>
    <s v="Oisin ADAMS"/>
    <s v="M"/>
    <x v="0"/>
    <x v="2"/>
    <n v="1"/>
    <s v="2013-08-24"/>
  </r>
  <r>
    <n v="4"/>
    <s v="Jacob"/>
    <s v="AKERS"/>
    <s v="Jacob AKERS"/>
    <s v="M"/>
    <x v="2"/>
    <x v="1"/>
    <n v="1"/>
    <s v="1996-06-28"/>
  </r>
  <r>
    <n v="5"/>
    <s v="Freya"/>
    <s v="ALLITT"/>
    <s v="Freya ALLITT"/>
    <s v="F"/>
    <x v="3"/>
    <x v="3"/>
    <n v="1"/>
    <s v="2009-08-05"/>
  </r>
  <r>
    <n v="6"/>
    <s v="Peyton"/>
    <s v="ALMOND"/>
    <s v="Peyton ALMOND"/>
    <s v="F"/>
    <x v="4"/>
    <x v="4"/>
    <n v="1"/>
    <s v="2009-10-18"/>
  </r>
  <r>
    <n v="7"/>
    <s v="Haydn"/>
    <s v="ARNALL"/>
    <s v="Haydn ARNALL"/>
    <s v="M"/>
    <x v="4"/>
    <x v="1"/>
    <n v="1"/>
    <s v="1999-05-23"/>
  </r>
  <r>
    <n v="8"/>
    <s v="Abi"/>
    <s v="ATKINSON"/>
    <s v="Abi ATKINSON"/>
    <s v="F"/>
    <x v="0"/>
    <x v="5"/>
    <n v="1"/>
    <s v="1998-11-30"/>
  </r>
  <r>
    <n v="9"/>
    <s v="David"/>
    <s v="BALL"/>
    <s v="David BALL"/>
    <s v="M"/>
    <x v="4"/>
    <x v="1"/>
    <n v="1"/>
    <s v="1979-10-03"/>
  </r>
  <r>
    <n v="10"/>
    <s v="Arlo"/>
    <s v="BAMFORD"/>
    <s v="Arlo BAMFORD"/>
    <s v="M"/>
    <x v="1"/>
    <x v="6"/>
    <n v="1"/>
    <s v="2008-07-15"/>
  </r>
  <r>
    <n v="11"/>
    <s v="Kelly"/>
    <s v="BARNETT"/>
    <s v="Kelly BARNETT"/>
    <s v="F"/>
    <x v="5"/>
    <x v="5"/>
    <n v="1"/>
    <s v="1992-02-20"/>
  </r>
  <r>
    <n v="12"/>
    <s v="Alice"/>
    <s v="BATES"/>
    <s v="Alice BATES"/>
    <s v="F"/>
    <x v="3"/>
    <x v="7"/>
    <n v="1"/>
    <s v="2005-02-23"/>
  </r>
  <r>
    <n v="13"/>
    <s v="Fynn"/>
    <s v="BATKIN"/>
    <s v="Fynn BATKIN"/>
    <s v="M"/>
    <x v="3"/>
    <x v="1"/>
    <n v="1"/>
    <s v="2001-03-06"/>
  </r>
  <r>
    <n v="14"/>
    <s v="Alice"/>
    <s v="BELCHER"/>
    <s v="Alice BELCHER"/>
    <s v="F"/>
    <x v="5"/>
    <x v="5"/>
    <n v="1"/>
    <s v="1992-01-09"/>
  </r>
  <r>
    <n v="15"/>
    <s v="Elsie"/>
    <s v="BENNETT"/>
    <s v="Elsie BENNETT"/>
    <s v="F"/>
    <x v="4"/>
    <x v="4"/>
    <n v="1"/>
    <s v="2011-01-31"/>
  </r>
  <r>
    <n v="16"/>
    <s v="Imogen"/>
    <s v="BENNETTS"/>
    <s v="Imogen BENNETTS"/>
    <s v="F"/>
    <x v="1"/>
    <x v="4"/>
    <n v="1"/>
    <s v="2010-08-21"/>
  </r>
  <r>
    <n v="17"/>
    <s v="Riley"/>
    <s v="BILLINGHAM"/>
    <s v="Riley BILLINGHAM"/>
    <s v="M"/>
    <x v="1"/>
    <x v="2"/>
    <n v="1"/>
    <s v="2012-09-25"/>
  </r>
  <r>
    <n v="18"/>
    <s v="Duncan"/>
    <s v="BIRTWISTLE"/>
    <s v="Duncan BIRTWISTLE"/>
    <s v="M"/>
    <x v="4"/>
    <x v="1"/>
    <n v="1"/>
    <s v="1992-01-16"/>
  </r>
  <r>
    <n v="19"/>
    <s v="Thomas"/>
    <s v="BISHTON"/>
    <s v="Thomas BISHTON"/>
    <s v="M"/>
    <x v="1"/>
    <x v="8"/>
    <n v="1"/>
    <s v="2005-05-15"/>
  </r>
  <r>
    <n v="20"/>
    <s v="Teddy"/>
    <s v="BLAKE"/>
    <s v="Teddy BLAKE"/>
    <s v="M"/>
    <x v="4"/>
    <x v="9"/>
    <n v="1"/>
    <s v="2011-08-26"/>
  </r>
  <r>
    <n v="21"/>
    <s v="Jack"/>
    <s v="BOND"/>
    <s v="Jack BOND"/>
    <s v="M"/>
    <x v="4"/>
    <x v="1"/>
    <n v="1"/>
    <s v="1997-12-03"/>
  </r>
  <r>
    <n v="22"/>
    <s v="Evie"/>
    <s v="BROOKER"/>
    <s v="Evie BROOKER"/>
    <s v="F"/>
    <x v="0"/>
    <x v="3"/>
    <n v="1"/>
    <s v="2007-12-28"/>
  </r>
  <r>
    <n v="23"/>
    <s v="Finley"/>
    <s v="BROOKER"/>
    <s v="Finley BROOKER"/>
    <s v="M"/>
    <x v="3"/>
    <x v="6"/>
    <n v="1"/>
    <s v="2009-06-22"/>
  </r>
  <r>
    <n v="24"/>
    <s v="Adam"/>
    <s v="BROOKS"/>
    <s v="Adam BROOKS"/>
    <s v="M"/>
    <x v="2"/>
    <x v="1"/>
    <n v="1"/>
    <s v="1987-03-03"/>
  </r>
  <r>
    <n v="25"/>
    <s v="Bella"/>
    <s v="BROUGHAM"/>
    <s v="Bella BROUGHAM"/>
    <s v="F"/>
    <x v="0"/>
    <x v="4"/>
    <n v="1"/>
    <s v="2010-08-16"/>
  </r>
  <r>
    <n v="26"/>
    <s v="Alexa"/>
    <s v="BROWNLEE"/>
    <s v="Alexa BROWNLEE"/>
    <s v="F"/>
    <x v="2"/>
    <x v="3"/>
    <n v="1"/>
    <s v="2007-12-29"/>
  </r>
  <r>
    <n v="27"/>
    <s v="Ollie"/>
    <s v="BUCHAN"/>
    <s v="Ollie BUCHAN"/>
    <s v="M"/>
    <x v="1"/>
    <x v="10"/>
    <n v="1"/>
    <s v="2006-08-13"/>
  </r>
  <r>
    <n v="28"/>
    <s v="Reuben"/>
    <s v="BUCKLEY"/>
    <s v="Reuben BUCKLEY"/>
    <s v="M"/>
    <x v="1"/>
    <x v="2"/>
    <n v="1"/>
    <s v="2012-09-24"/>
  </r>
  <r>
    <n v="29"/>
    <s v="Keiran"/>
    <s v="BUNKER"/>
    <s v="Keiran BUNKER"/>
    <s v="M"/>
    <x v="6"/>
    <x v="10"/>
    <n v="1"/>
    <s v="2007-02-15"/>
  </r>
  <r>
    <n v="30"/>
    <s v="Gary"/>
    <s v="BURTON"/>
    <s v="Gary BURTON"/>
    <s v="M"/>
    <x v="1"/>
    <x v="1"/>
    <n v="1"/>
    <s v="1980-10-21"/>
  </r>
  <r>
    <n v="31"/>
    <s v="Julia"/>
    <s v="BUZUK"/>
    <s v="Julia BUZUK"/>
    <s v="F"/>
    <x v="3"/>
    <x v="7"/>
    <n v="1"/>
    <s v="2004-10-20"/>
  </r>
  <r>
    <n v="32"/>
    <s v="Rafal"/>
    <s v="BUZUK"/>
    <s v="Rafal BUZUK"/>
    <s v="M"/>
    <x v="3"/>
    <x v="1"/>
    <n v="1"/>
    <s v="1976-07-04"/>
  </r>
  <r>
    <n v="33"/>
    <s v="Violet"/>
    <s v="CAMPBELL"/>
    <s v="Violet CAMPBELL"/>
    <s v="F"/>
    <x v="4"/>
    <x v="0"/>
    <n v="1"/>
    <s v="2013-02-24"/>
  </r>
  <r>
    <n v="34"/>
    <s v="Joshua"/>
    <s v="CANNELL"/>
    <s v="Joshua CANNELL"/>
    <s v="M"/>
    <x v="3"/>
    <x v="1"/>
    <n v="1"/>
    <s v="2001-04-06"/>
  </r>
  <r>
    <n v="35"/>
    <s v="Vincent"/>
    <s v="CARROLL"/>
    <s v="Vincent CARROLL"/>
    <s v="M"/>
    <x v="4"/>
    <x v="1"/>
    <n v="1"/>
    <s v="1969-09-13"/>
  </r>
  <r>
    <n v="36"/>
    <s v="Carrie"/>
    <s v="CARRUTHERS"/>
    <s v="Carrie CARRUTHERS"/>
    <s v="F"/>
    <x v="7"/>
    <x v="5"/>
    <n v="1"/>
    <s v="1961-07-06"/>
  </r>
  <r>
    <n v="37"/>
    <s v="Danny"/>
    <s v="CARTER"/>
    <s v="Danny CARTER"/>
    <s v="M"/>
    <x v="4"/>
    <x v="10"/>
    <n v="1"/>
    <s v="2006-03-31"/>
  </r>
  <r>
    <n v="38"/>
    <s v="Myles"/>
    <s v="CHALMERS"/>
    <s v="Myles CHALMERS"/>
    <s v="M"/>
    <x v="2"/>
    <x v="2"/>
    <n v="1"/>
    <s v="2011-10-12"/>
  </r>
  <r>
    <n v="39"/>
    <s v="James"/>
    <s v="CLARK"/>
    <s v="James CLARK"/>
    <s v="M"/>
    <x v="8"/>
    <x v="1"/>
    <n v="1"/>
    <s v="1970-06-03"/>
  </r>
  <r>
    <n v="40"/>
    <s v="Hayley"/>
    <s v="CLARKE"/>
    <s v="Hayley CLARKE"/>
    <s v="F"/>
    <x v="4"/>
    <x v="5"/>
    <n v="1"/>
    <s v="1975-09-20"/>
  </r>
  <r>
    <n v="41"/>
    <s v="Jake"/>
    <s v="CLARKE"/>
    <s v="Jake CLARKE"/>
    <s v="M"/>
    <x v="4"/>
    <x v="6"/>
    <n v="1"/>
    <s v="2009-05-13"/>
  </r>
  <r>
    <n v="42"/>
    <s v="James"/>
    <s v="CLUTTON"/>
    <s v="James CLUTTON"/>
    <s v="M"/>
    <x v="3"/>
    <x v="6"/>
    <n v="1"/>
    <s v="2008-04-11"/>
  </r>
  <r>
    <n v="43"/>
    <s v="Malachy"/>
    <s v="COLLINS"/>
    <s v="Malachy COLLINS"/>
    <s v="M"/>
    <x v="4"/>
    <x v="10"/>
    <n v="1"/>
    <s v="2006-12-04"/>
  </r>
  <r>
    <n v="44"/>
    <s v="William"/>
    <s v="COMBSTOCK"/>
    <s v="William COMBSTOCK"/>
    <s v="M"/>
    <x v="0"/>
    <x v="9"/>
    <n v="1"/>
    <s v="2010-07-23"/>
  </r>
  <r>
    <n v="45"/>
    <s v="Ethan"/>
    <s v="COMPTON"/>
    <s v="Ethan COMPTON"/>
    <s v="M"/>
    <x v="9"/>
    <x v="8"/>
    <n v="1"/>
    <s v="2004-05-20"/>
  </r>
  <r>
    <n v="46"/>
    <s v="Jasper"/>
    <s v="COOPER"/>
    <s v="Jasper COOPER"/>
    <s v="M"/>
    <x v="4"/>
    <x v="8"/>
    <n v="1"/>
    <s v="2005-07-28"/>
  </r>
  <r>
    <n v="47"/>
    <s v="Jemima"/>
    <s v="COOPER"/>
    <s v="Jemima COOPER"/>
    <s v="F"/>
    <x v="4"/>
    <x v="3"/>
    <n v="1"/>
    <s v="2008-03-28"/>
  </r>
  <r>
    <n v="48"/>
    <s v="Grace"/>
    <s v="COTA"/>
    <s v="Grace COTA"/>
    <s v="F"/>
    <x v="4"/>
    <x v="3"/>
    <n v="1"/>
    <s v="2009-06-16"/>
  </r>
  <r>
    <n v="49"/>
    <s v="Chris"/>
    <s v="CURTIS"/>
    <s v="Chris CURTIS"/>
    <s v="M"/>
    <x v="2"/>
    <x v="1"/>
    <n v="1"/>
    <s v="1977-10-27"/>
  </r>
  <r>
    <n v="50"/>
    <s v="Freddie"/>
    <s v="CUSHING"/>
    <s v="Freddie CUSHING"/>
    <s v="M"/>
    <x v="1"/>
    <x v="10"/>
    <n v="1"/>
    <s v="2006-12-13"/>
  </r>
  <r>
    <n v="51"/>
    <s v="Hazel"/>
    <s v="DALLEY"/>
    <s v="Hazel DALLEY"/>
    <s v="F"/>
    <x v="1"/>
    <x v="11"/>
    <n v="1"/>
    <s v="2005-12-01"/>
  </r>
  <r>
    <n v="52"/>
    <s v="Rosie"/>
    <s v="DAVIS"/>
    <s v="Rosie DAVIS"/>
    <s v="F"/>
    <x v="1"/>
    <x v="11"/>
    <n v="1"/>
    <s v="2007-04-22"/>
  </r>
  <r>
    <n v="53"/>
    <s v="Emily"/>
    <s v="DENTON"/>
    <s v="Emily DENTON"/>
    <s v="F"/>
    <x v="1"/>
    <x v="3"/>
    <n v="1"/>
    <s v="2009-01-27"/>
  </r>
  <r>
    <n v="54"/>
    <s v="Rebecca"/>
    <s v="DENTON"/>
    <s v="Rebecca DENTON"/>
    <s v="F"/>
    <x v="1"/>
    <x v="5"/>
    <n v="1"/>
    <s v="1975-11-27"/>
  </r>
  <r>
    <n v="55"/>
    <s v="Mollie"/>
    <s v="DIPLOCK"/>
    <s v="Mollie DIPLOCK"/>
    <s v="F"/>
    <x v="4"/>
    <x v="0"/>
    <n v="1"/>
    <s v="2012-09-06"/>
  </r>
  <r>
    <n v="56"/>
    <s v="Stephen"/>
    <s v="DIXON"/>
    <s v="Stephen DIXON"/>
    <s v="M"/>
    <x v="4"/>
    <x v="1"/>
    <n v="1"/>
    <s v="1977-07-29"/>
  </r>
  <r>
    <n v="57"/>
    <s v="Kirrily"/>
    <s v="DUBOIS"/>
    <s v="Kirrily DUBOIS"/>
    <s v="F"/>
    <x v="2"/>
    <x v="0"/>
    <n v="1"/>
    <s v="2012-12-06"/>
  </r>
  <r>
    <n v="58"/>
    <s v="Emma"/>
    <s v="EATON"/>
    <s v="Emma EATON"/>
    <s v="F"/>
    <x v="7"/>
    <x v="5"/>
    <n v="1"/>
    <s v="1984-05-06"/>
  </r>
  <r>
    <n v="59"/>
    <s v="Iona"/>
    <s v="ELLWOOD"/>
    <s v="Iona ELLWOOD"/>
    <s v="F"/>
    <x v="3"/>
    <x v="3"/>
    <n v="1"/>
    <s v="2009-03-06"/>
  </r>
  <r>
    <n v="60"/>
    <s v="Matthew"/>
    <s v="EVERETT"/>
    <s v="Matthew EVERETT"/>
    <s v="M"/>
    <x v="4"/>
    <x v="8"/>
    <n v="1"/>
    <s v="2003-07-26"/>
  </r>
  <r>
    <n v="61"/>
    <s v="Everly"/>
    <s v="FAVIER"/>
    <s v="Everly FAVIER"/>
    <s v="F"/>
    <x v="4"/>
    <x v="0"/>
    <n v="1"/>
    <s v="2013-07-27"/>
  </r>
  <r>
    <n v="62"/>
    <s v="Laike"/>
    <s v="FAVIER"/>
    <s v="Laike FAVIER"/>
    <s v="M"/>
    <x v="4"/>
    <x v="9"/>
    <n v="1"/>
    <s v="2009-09-25"/>
  </r>
  <r>
    <n v="63"/>
    <s v="Bella"/>
    <s v="FONTENLA"/>
    <s v="Bella FONTENLA"/>
    <s v="F"/>
    <x v="1"/>
    <x v="4"/>
    <n v="1"/>
    <s v="2010-07-28"/>
  </r>
  <r>
    <n v="64"/>
    <s v="Grace"/>
    <s v="FONTENLA"/>
    <s v="Grace FONTENLA"/>
    <s v="F"/>
    <x v="1"/>
    <x v="0"/>
    <n v="1"/>
    <s v="2012-08-08"/>
  </r>
  <r>
    <n v="65"/>
    <s v="Richard"/>
    <s v="FRANCIS"/>
    <s v="Richard FRANCIS"/>
    <s v="M"/>
    <x v="10"/>
    <x v="1"/>
    <n v="1"/>
    <s v="1980-11-17"/>
  </r>
  <r>
    <n v="66"/>
    <s v="William"/>
    <s v="GARDNER"/>
    <s v="William GARDNER"/>
    <s v="M"/>
    <x v="4"/>
    <x v="1"/>
    <n v="1"/>
    <s v="1993-04-09"/>
  </r>
  <r>
    <n v="67"/>
    <s v="Charlie"/>
    <s v="GERCS"/>
    <s v="Charlie GERCS"/>
    <s v="M"/>
    <x v="4"/>
    <x v="9"/>
    <n v="1"/>
    <s v="2010-04-07"/>
  </r>
  <r>
    <n v="68"/>
    <s v="Charlie"/>
    <s v="GIBBS"/>
    <s v="Charlie GIBBS"/>
    <s v="M"/>
    <x v="4"/>
    <x v="10"/>
    <n v="1"/>
    <s v="2007-07-13"/>
  </r>
  <r>
    <n v="69"/>
    <s v="Ned"/>
    <s v="GILFORD"/>
    <s v="Ned GILFORD"/>
    <s v="M"/>
    <x v="4"/>
    <x v="8"/>
    <n v="1"/>
    <s v="2004-09-01"/>
  </r>
  <r>
    <n v="70"/>
    <s v="Flora"/>
    <s v="GOATLEY"/>
    <s v="Flora GOATLEY"/>
    <s v="F"/>
    <x v="1"/>
    <x v="7"/>
    <n v="1"/>
    <s v="2005-05-04"/>
  </r>
  <r>
    <n v="71"/>
    <s v="Jack"/>
    <s v="GOSPEL"/>
    <s v="Jack GOSPEL"/>
    <s v="M"/>
    <x v="0"/>
    <x v="10"/>
    <n v="1"/>
    <s v="2007-08-14"/>
  </r>
  <r>
    <n v="72"/>
    <s v="Ava"/>
    <s v="GRACE"/>
    <s v="Ava GRACE"/>
    <s v="F"/>
    <x v="5"/>
    <x v="3"/>
    <n v="1"/>
    <s v="2008-11-01"/>
  </r>
  <r>
    <n v="73"/>
    <s v="Reuben"/>
    <s v="GRAY"/>
    <s v="Reuben GRAY"/>
    <s v="M"/>
    <x v="11"/>
    <x v="2"/>
    <n v="1"/>
    <s v="2013-02-26"/>
  </r>
  <r>
    <n v="74"/>
    <s v="Andy"/>
    <s v="GREEN"/>
    <s v="Andy GREEN"/>
    <s v="M"/>
    <x v="12"/>
    <x v="1"/>
    <n v="1"/>
    <s v="1963-12-21"/>
  </r>
  <r>
    <n v="75"/>
    <s v="Jack"/>
    <s v="GREEN"/>
    <s v="Jack GREEN"/>
    <s v="M"/>
    <x v="2"/>
    <x v="1"/>
    <n v="1"/>
    <s v="1999-12-20"/>
  </r>
  <r>
    <n v="76"/>
    <s v="Stirling"/>
    <s v="GREEN"/>
    <s v="Stirling GREEN"/>
    <s v="M"/>
    <x v="1"/>
    <x v="8"/>
    <n v="1"/>
    <s v="2004-11-13"/>
  </r>
  <r>
    <n v="77"/>
    <s v="Luke"/>
    <s v="GREENFIELD"/>
    <s v="Luke GREENFIELD"/>
    <s v="M"/>
    <x v="0"/>
    <x v="1"/>
    <n v="1"/>
    <s v="1998-10-22"/>
  </r>
  <r>
    <n v="78"/>
    <s v="Julia"/>
    <s v="GROLMUSOVA"/>
    <s v="Julia GROLMUSOVA"/>
    <s v="F"/>
    <x v="2"/>
    <x v="4"/>
    <n v="1"/>
    <s v="2009-11-24"/>
  </r>
  <r>
    <n v="79"/>
    <s v="Hannah"/>
    <s v="GROVES"/>
    <s v="Hannah GROVES"/>
    <s v="F"/>
    <x v="7"/>
    <x v="5"/>
    <n v="1"/>
    <s v="1973-08-17"/>
  </r>
  <r>
    <n v="80"/>
    <s v="Oliver"/>
    <s v="GROVES"/>
    <s v="Oliver GROVES"/>
    <s v="M"/>
    <x v="1"/>
    <x v="2"/>
    <n v="1"/>
    <s v="2011-12-21"/>
  </r>
  <r>
    <n v="81"/>
    <s v="Julie-ann"/>
    <s v="HAMMOND"/>
    <s v="Julie-ann HAMMOND"/>
    <s v="F"/>
    <x v="8"/>
    <x v="5"/>
    <n v="1"/>
    <s v="1972-06-04"/>
  </r>
  <r>
    <n v="82"/>
    <s v="Sophie"/>
    <s v="HANCOCK"/>
    <s v="Sophie HANCOCK"/>
    <s v="F"/>
    <x v="4"/>
    <x v="3"/>
    <n v="1"/>
    <s v="2008-08-28"/>
  </r>
  <r>
    <n v="83"/>
    <s v="Freddie"/>
    <s v="HARRIS"/>
    <s v="Freddie HARRIS"/>
    <s v="M"/>
    <x v="4"/>
    <x v="6"/>
    <n v="1"/>
    <s v="2009-05-02"/>
  </r>
  <r>
    <n v="84"/>
    <s v="Gavin"/>
    <s v="HARRIS"/>
    <s v="Gavin HARRIS"/>
    <s v="M"/>
    <x v="4"/>
    <x v="1"/>
    <n v="1"/>
    <s v="1981-08-22"/>
  </r>
  <r>
    <n v="85"/>
    <s v="Jo"/>
    <s v="HARRIS"/>
    <s v="Jo HARRIS"/>
    <s v="F"/>
    <x v="4"/>
    <x v="5"/>
    <n v="1"/>
    <s v="1982-08-01"/>
  </r>
  <r>
    <n v="86"/>
    <s v="Rupert"/>
    <s v="HARRISON"/>
    <s v="Rupert HARRISON"/>
    <s v="M"/>
    <x v="0"/>
    <x v="2"/>
    <n v="1"/>
    <s v="2013-02-12"/>
  </r>
  <r>
    <n v="87"/>
    <s v="Willoughby"/>
    <s v="HARRISON"/>
    <s v="Willoughby HARRISON"/>
    <s v="M"/>
    <x v="4"/>
    <x v="6"/>
    <n v="1"/>
    <s v="2008-10-08"/>
  </r>
  <r>
    <n v="88"/>
    <s v="Helen"/>
    <s v="HELEY"/>
    <s v="Helen HELEY"/>
    <s v="F"/>
    <x v="8"/>
    <x v="5"/>
    <n v="1"/>
    <s v="1972-10-03"/>
  </r>
  <r>
    <n v="89"/>
    <s v="Toby"/>
    <s v="HELEY"/>
    <s v="Toby HELEY"/>
    <s v="M"/>
    <x v="8"/>
    <x v="1"/>
    <n v="1"/>
    <s v="1971-03-12"/>
  </r>
  <r>
    <n v="90"/>
    <s v="Robert"/>
    <s v="HEMINGWAY"/>
    <s v="Robert HEMINGWAY"/>
    <s v="M"/>
    <x v="13"/>
    <x v="1"/>
    <n v="1"/>
    <s v="1980-05-06"/>
  </r>
  <r>
    <n v="91"/>
    <s v="Jan"/>
    <s v="HEMMINGTON"/>
    <s v="Jan HEMMINGTON"/>
    <s v="M"/>
    <x v="4"/>
    <x v="2"/>
    <n v="1"/>
    <s v="2013-03-09"/>
  </r>
  <r>
    <n v="92"/>
    <s v="Katerina"/>
    <s v="HEMMINGTON"/>
    <s v="Katerina HEMMINGTON"/>
    <s v="F"/>
    <x v="4"/>
    <x v="5"/>
    <n v="1"/>
    <s v="1980-07-11"/>
  </r>
  <r>
    <n v="93"/>
    <s v="Amelie"/>
    <s v="HERON"/>
    <s v="Amelie HERON"/>
    <s v="F"/>
    <x v="4"/>
    <x v="4"/>
    <n v="1"/>
    <s v="2011-03-06"/>
  </r>
  <r>
    <n v="94"/>
    <s v="Lorna"/>
    <s v="HESSION"/>
    <s v="Lorna HESSION"/>
    <s v="F"/>
    <x v="4"/>
    <x v="5"/>
    <n v="1"/>
    <s v="1981-03-06"/>
  </r>
  <r>
    <n v="95"/>
    <s v="Ben"/>
    <s v="HINTON"/>
    <s v="Ben HINTON"/>
    <s v="M"/>
    <x v="8"/>
    <x v="1"/>
    <n v="1"/>
    <s v="1979-04-11"/>
  </r>
  <r>
    <n v="96"/>
    <s v="Freddie"/>
    <s v="HINTON"/>
    <s v="Freddie HINTON"/>
    <s v="M"/>
    <x v="4"/>
    <x v="2"/>
    <n v="1"/>
    <s v="2013-12-29"/>
  </r>
  <r>
    <n v="97"/>
    <s v="Paul"/>
    <s v="HOLMES"/>
    <s v="Paul HOLMES"/>
    <s v="M"/>
    <x v="8"/>
    <x v="1"/>
    <n v="1"/>
    <s v="1982-08-27"/>
  </r>
  <r>
    <n v="98"/>
    <s v="Harlee"/>
    <s v="HOOKER"/>
    <s v="Harlee HOOKER"/>
    <s v="M"/>
    <x v="3"/>
    <x v="9"/>
    <n v="1"/>
    <s v="2009-11-01"/>
  </r>
  <r>
    <n v="99"/>
    <s v="Matthew"/>
    <s v="HOWES"/>
    <s v="Matthew HOWES"/>
    <s v="M"/>
    <x v="1"/>
    <x v="1"/>
    <n v="1"/>
    <s v="1987-01-16"/>
  </r>
  <r>
    <n v="100"/>
    <s v="Neal"/>
    <s v="HUMPHREYS"/>
    <s v="Neal HUMPHREYS"/>
    <s v="M"/>
    <x v="2"/>
    <x v="1"/>
    <n v="1"/>
    <s v="1974-12-06"/>
  </r>
  <r>
    <n v="101"/>
    <s v="Lily"/>
    <s v="ISAAC"/>
    <s v="Lily ISAAC"/>
    <s v="F"/>
    <x v="4"/>
    <x v="11"/>
    <n v="1"/>
    <s v="2005-10-16"/>
  </r>
  <r>
    <n v="102"/>
    <s v="Lucy"/>
    <s v="JENKINSON"/>
    <s v="Lucy JENKINSON"/>
    <s v="F"/>
    <x v="14"/>
    <x v="5"/>
    <n v="1"/>
    <s v="1990-03-04"/>
  </r>
  <r>
    <n v="103"/>
    <s v="Callum"/>
    <s v="JOHNSON"/>
    <s v="Callum JOHNSON"/>
    <s v="M"/>
    <x v="3"/>
    <x v="2"/>
    <n v="1"/>
    <s v="2013-06-21"/>
  </r>
  <r>
    <n v="104"/>
    <s v="Ellis"/>
    <s v="JOHNSON"/>
    <s v="Ellis JOHNSON"/>
    <s v="M"/>
    <x v="3"/>
    <x v="10"/>
    <n v="1"/>
    <s v="2006-08-28"/>
  </r>
  <r>
    <n v="105"/>
    <s v="Andrew"/>
    <s v="JOHNSTONE"/>
    <s v="Andrew JOHNSTONE"/>
    <s v="M"/>
    <x v="4"/>
    <x v="1"/>
    <n v="1"/>
    <s v="1998-02-11"/>
  </r>
  <r>
    <n v="106"/>
    <s v="Fintan"/>
    <s v="JONES"/>
    <s v="Fintan JONES"/>
    <s v="M"/>
    <x v="5"/>
    <x v="9"/>
    <n v="1"/>
    <s v="2010-03-06"/>
  </r>
  <r>
    <n v="107"/>
    <s v="Rufus"/>
    <s v="JONES"/>
    <s v="Rufus JONES"/>
    <s v="M"/>
    <x v="4"/>
    <x v="2"/>
    <n v="1"/>
    <s v="2012-02-17"/>
  </r>
  <r>
    <n v="108"/>
    <s v="Edward"/>
    <s v="JOYCE"/>
    <s v="Edward JOYCE"/>
    <s v="M"/>
    <x v="2"/>
    <x v="6"/>
    <n v="1"/>
    <s v="2009-02-06"/>
  </r>
  <r>
    <n v="109"/>
    <s v="Alexander"/>
    <s v="KAMPTA"/>
    <s v="Alexander KAMPTA"/>
    <s v="M"/>
    <x v="4"/>
    <x v="2"/>
    <n v="1"/>
    <s v="2012-01-05"/>
  </r>
  <r>
    <n v="110"/>
    <s v="Harrison"/>
    <s v="KANE"/>
    <s v="Harrison KANE"/>
    <s v="M"/>
    <x v="4"/>
    <x v="9"/>
    <n v="1"/>
    <s v="2011-05-05"/>
  </r>
  <r>
    <n v="111"/>
    <s v="Vanessa"/>
    <s v="KEEN"/>
    <s v="Vanessa KEEN"/>
    <s v="F"/>
    <x v="1"/>
    <x v="5"/>
    <n v="1"/>
    <s v="1982-06-16"/>
  </r>
  <r>
    <n v="112"/>
    <s v="Jon"/>
    <s v="KEMP"/>
    <s v="Jon KEMP"/>
    <s v="M"/>
    <x v="5"/>
    <x v="1"/>
    <n v="1"/>
    <s v="1971-06-01"/>
  </r>
  <r>
    <n v="113"/>
    <s v="Louise"/>
    <s v="KEMP"/>
    <s v="Louise KEMP"/>
    <s v="F"/>
    <x v="5"/>
    <x v="5"/>
    <n v="1"/>
    <s v="1978-03-23"/>
  </r>
  <r>
    <n v="114"/>
    <s v="Emily"/>
    <s v="KENDRICK"/>
    <s v="Emily KENDRICK"/>
    <s v="F"/>
    <x v="4"/>
    <x v="4"/>
    <n v="1"/>
    <s v="2010-04-19"/>
  </r>
  <r>
    <n v="115"/>
    <s v="Jaiden"/>
    <s v="KENYON"/>
    <s v="Jaiden KENYON"/>
    <s v="M"/>
    <x v="5"/>
    <x v="9"/>
    <n v="1"/>
    <s v="2010-07-14"/>
  </r>
  <r>
    <n v="116"/>
    <s v="Bella"/>
    <s v="LAMB"/>
    <s v="Bella LAMB"/>
    <s v="F"/>
    <x v="4"/>
    <x v="0"/>
    <n v="1"/>
    <s v="2011-09-03"/>
  </r>
  <r>
    <n v="117"/>
    <s v="Jess"/>
    <s v="LAMB"/>
    <s v="Jess LAMB"/>
    <s v="F"/>
    <x v="4"/>
    <x v="4"/>
    <n v="1"/>
    <s v="2009-10-22"/>
  </r>
  <r>
    <n v="118"/>
    <s v="Nathan"/>
    <s v="LAMB"/>
    <s v="Nathan LAMB"/>
    <s v="M"/>
    <x v="4"/>
    <x v="6"/>
    <n v="1"/>
    <s v="2007-12-04"/>
  </r>
  <r>
    <n v="119"/>
    <s v="Florence"/>
    <s v="LAMBERT"/>
    <s v="Florence LAMBERT"/>
    <s v="F"/>
    <x v="4"/>
    <x v="4"/>
    <n v="1"/>
    <s v="2011-06-15"/>
  </r>
  <r>
    <n v="120"/>
    <s v="Jemima"/>
    <s v="LAMBERT"/>
    <s v="Jemima LAMBERT"/>
    <s v="F"/>
    <x v="4"/>
    <x v="11"/>
    <n v="1"/>
    <s v="2005-10-05"/>
  </r>
  <r>
    <n v="121"/>
    <s v="Lyall"/>
    <s v="LAMBERT"/>
    <s v="Lyall LAMBERT"/>
    <s v="M"/>
    <x v="4"/>
    <x v="6"/>
    <n v="1"/>
    <s v="2008-04-14"/>
  </r>
  <r>
    <n v="122"/>
    <s v="Fraser"/>
    <s v="LEESON"/>
    <s v="Fraser LEESON"/>
    <s v="M"/>
    <x v="4"/>
    <x v="2"/>
    <n v="1"/>
    <s v="2012-06-15"/>
  </r>
  <r>
    <n v="123"/>
    <s v="Thomas"/>
    <s v="LEESON"/>
    <s v="Thomas LEESON"/>
    <s v="M"/>
    <x v="4"/>
    <x v="9"/>
    <n v="1"/>
    <s v="2009-11-12"/>
  </r>
  <r>
    <n v="124"/>
    <s v="Tony"/>
    <s v="LETTS"/>
    <s v="Tony LETTS"/>
    <s v="M"/>
    <x v="13"/>
    <x v="1"/>
    <n v="1"/>
    <s v="1968-04-30"/>
  </r>
  <r>
    <n v="125"/>
    <s v="Amelia"/>
    <s v="LONERGAN"/>
    <s v="Amelia LONERGAN"/>
    <s v="F"/>
    <x v="5"/>
    <x v="11"/>
    <n v="1"/>
    <s v="2006-12-10"/>
  </r>
  <r>
    <n v="126"/>
    <s v="Evie"/>
    <s v="LOVE"/>
    <s v="Evie LOVE"/>
    <s v="F"/>
    <x v="4"/>
    <x v="0"/>
    <n v="1"/>
    <s v="2012-12-29"/>
  </r>
  <r>
    <n v="127"/>
    <s v="Freddie"/>
    <s v="LOVE"/>
    <s v="Freddie LOVE"/>
    <s v="M"/>
    <x v="4"/>
    <x v="9"/>
    <n v="1"/>
    <s v="2010-10-09"/>
  </r>
  <r>
    <n v="128"/>
    <s v="Dylan"/>
    <s v="MANDER"/>
    <s v="Dylan MANDER"/>
    <s v="M"/>
    <x v="4"/>
    <x v="6"/>
    <n v="1"/>
    <s v="2007-11-19"/>
  </r>
  <r>
    <n v="129"/>
    <s v="Lucas"/>
    <s v="MANSELL"/>
    <s v="Lucas MANSELL"/>
    <s v="M"/>
    <x v="3"/>
    <x v="8"/>
    <n v="1"/>
    <s v="2005-03-09"/>
  </r>
  <r>
    <n v="130"/>
    <s v="Humphrey"/>
    <s v="MARTEN"/>
    <s v="Humphrey MARTEN"/>
    <s v="M"/>
    <x v="8"/>
    <x v="1"/>
    <n v="1"/>
    <s v="1954-08-05"/>
  </r>
  <r>
    <n v="131"/>
    <s v="Adrian"/>
    <s v="MATTHEWS"/>
    <s v="Adrian MATTHEWS"/>
    <s v="M"/>
    <x v="7"/>
    <x v="1"/>
    <n v="1"/>
    <s v="1977-04-27"/>
  </r>
  <r>
    <n v="132"/>
    <s v="Simon"/>
    <s v="MAYES"/>
    <s v="Simon MAYES"/>
    <s v="M"/>
    <x v="15"/>
    <x v="1"/>
    <n v="1"/>
    <s v="1989-07-20"/>
  </r>
  <r>
    <n v="133"/>
    <s v="Olivia"/>
    <s v="MCGHEE"/>
    <s v="Olivia MCGHEE"/>
    <s v="F"/>
    <x v="4"/>
    <x v="3"/>
    <n v="1"/>
    <s v="2008-12-23"/>
  </r>
  <r>
    <n v="134"/>
    <s v="Nicola"/>
    <s v="MCCANN"/>
    <s v="Nicola MCCANN"/>
    <s v="F"/>
    <x v="16"/>
    <x v="5"/>
    <n v="1"/>
    <s v="1980-01-16"/>
  </r>
  <r>
    <n v="135"/>
    <s v="Leonard"/>
    <s v="MELCZYNSKA"/>
    <s v="Leonard MELCZYNSKA"/>
    <s v="M"/>
    <x v="1"/>
    <x v="2"/>
    <n v="1"/>
    <s v="2011-12-12"/>
  </r>
  <r>
    <n v="136"/>
    <s v="Adriana"/>
    <s v="MELCZYNSKI"/>
    <s v="Adriana MELCZYNSKI"/>
    <s v="F"/>
    <x v="1"/>
    <x v="5"/>
    <n v="1"/>
    <s v="1984-02-09"/>
  </r>
  <r>
    <n v="137"/>
    <s v="Gabriel"/>
    <s v="MELCZYNSKI"/>
    <s v="Gabriel MELCZYNSKI"/>
    <s v="M"/>
    <x v="1"/>
    <x v="9"/>
    <n v="1"/>
    <s v="2010-02-10"/>
  </r>
  <r>
    <n v="138"/>
    <s v="Ollie"/>
    <s v="MELLING"/>
    <s v="Ollie MELLING"/>
    <s v="M"/>
    <x v="4"/>
    <x v="10"/>
    <n v="1"/>
    <s v="2006-12-14"/>
  </r>
  <r>
    <n v="139"/>
    <s v="Phil"/>
    <s v="MELLING"/>
    <s v="Phil MELLING"/>
    <s v="M"/>
    <x v="4"/>
    <x v="1"/>
    <n v="1"/>
    <s v="1975-07-02"/>
  </r>
  <r>
    <n v="140"/>
    <s v="Archie"/>
    <s v="MILLER"/>
    <s v="Archie MILLER"/>
    <s v="M"/>
    <x v="1"/>
    <x v="6"/>
    <n v="1"/>
    <s v="2008-03-20"/>
  </r>
  <r>
    <n v="141"/>
    <s v="Tommy"/>
    <s v="MILLS"/>
    <s v="Tommy MILLS"/>
    <s v="M"/>
    <x v="4"/>
    <x v="2"/>
    <n v="1"/>
    <s v="2011-11-22"/>
  </r>
  <r>
    <n v="142"/>
    <s v="Francesca"/>
    <s v="MOLOSSI-MURPHY"/>
    <s v="Francesca MOLOSSI-MURPHY"/>
    <s v="F"/>
    <x v="5"/>
    <x v="5"/>
    <n v="1"/>
    <s v="1994-05-17"/>
  </r>
  <r>
    <n v="143"/>
    <s v="Emma"/>
    <s v="MOORE"/>
    <s v="Emma MOORE"/>
    <s v="F"/>
    <x v="5"/>
    <x v="5"/>
    <n v="1"/>
    <s v="1980-02-20"/>
  </r>
  <r>
    <n v="144"/>
    <s v="Sophie"/>
    <s v="MOSS"/>
    <s v="Sophie MOSS"/>
    <s v="F"/>
    <x v="5"/>
    <x v="5"/>
    <n v="1"/>
    <s v="2000-07-18"/>
  </r>
  <r>
    <n v="145"/>
    <s v="Joanna"/>
    <s v="MULREANY"/>
    <s v="Joanna MULREANY"/>
    <s v="F"/>
    <x v="4"/>
    <x v="3"/>
    <n v="1"/>
    <s v="2009-06-09"/>
  </r>
  <r>
    <n v="146"/>
    <s v="Scarlett"/>
    <s v="NICKLIN"/>
    <s v="Scarlett NICKLIN"/>
    <s v="F"/>
    <x v="4"/>
    <x v="0"/>
    <n v="1"/>
    <s v="2013-02-08"/>
  </r>
  <r>
    <n v="147"/>
    <s v="Jude"/>
    <s v="NUTT"/>
    <s v="Jude NUTT"/>
    <s v="M"/>
    <x v="1"/>
    <x v="9"/>
    <n v="1"/>
    <s v="2010-04-26"/>
  </r>
  <r>
    <n v="148"/>
    <s v="Lewis"/>
    <s v="NUTT"/>
    <s v="Lewis NUTT"/>
    <s v="M"/>
    <x v="1"/>
    <x v="10"/>
    <n v="1"/>
    <s v="2007-08-23"/>
  </r>
  <r>
    <n v="149"/>
    <s v="Thea"/>
    <s v="OAKEY"/>
    <s v="Thea OAKEY"/>
    <s v="F"/>
    <x v="1"/>
    <x v="11"/>
    <n v="1"/>
    <s v="2007-07-15"/>
  </r>
  <r>
    <n v="150"/>
    <s v="Joshua"/>
    <s v="ORCHARD"/>
    <s v="Joshua ORCHARD"/>
    <s v="M"/>
    <x v="0"/>
    <x v="6"/>
    <n v="1"/>
    <s v="2008-06-20"/>
  </r>
  <r>
    <n v="151"/>
    <s v="Nicholas"/>
    <s v="OST"/>
    <s v="Nicholas OST"/>
    <s v="M"/>
    <x v="7"/>
    <x v="1"/>
    <n v="1"/>
    <s v="1989-06-06"/>
  </r>
  <r>
    <n v="152"/>
    <s v="Lyndsey"/>
    <s v="OWEN"/>
    <s v="Lyndsey OWEN"/>
    <s v="F"/>
    <x v="4"/>
    <x v="5"/>
    <n v="1"/>
    <s v="1975-05-05"/>
  </r>
  <r>
    <n v="153"/>
    <s v="Richard"/>
    <s v="OWEN"/>
    <s v="Richard OWEN"/>
    <s v="M"/>
    <x v="4"/>
    <x v="1"/>
    <n v="1"/>
    <s v="1975-03-13"/>
  </r>
  <r>
    <n v="154"/>
    <s v="Jacob"/>
    <s v="PALMER"/>
    <s v="Jacob PALMER"/>
    <s v="M"/>
    <x v="4"/>
    <x v="6"/>
    <n v="1"/>
    <s v="2008-04-28"/>
  </r>
  <r>
    <n v="155"/>
    <s v="Lyla"/>
    <s v="PEARCE"/>
    <s v="Lyla PEARCE"/>
    <s v="F"/>
    <x v="4"/>
    <x v="0"/>
    <n v="1"/>
    <s v="2013-11-26"/>
  </r>
  <r>
    <n v="156"/>
    <s v="Oliver"/>
    <s v="PEARSON"/>
    <s v="Oliver PEARSON"/>
    <s v="M"/>
    <x v="1"/>
    <x v="1"/>
    <n v="1"/>
    <s v="1981-10-28"/>
  </r>
  <r>
    <n v="157"/>
    <s v="Filip"/>
    <s v="PIECHA"/>
    <s v="Filip PIECHA"/>
    <s v="M"/>
    <x v="4"/>
    <x v="2"/>
    <n v="1"/>
    <s v="2013-04-02"/>
  </r>
  <r>
    <n v="158"/>
    <s v="Kate"/>
    <s v="POMERLEAU"/>
    <s v="Kate POMERLEAU"/>
    <s v="F"/>
    <x v="0"/>
    <x v="11"/>
    <n v="1"/>
    <s v="2007-04-26"/>
  </r>
  <r>
    <n v="159"/>
    <s v="Richard"/>
    <s v="POPIEL"/>
    <s v="Richard POPIEL"/>
    <s v="M"/>
    <x v="8"/>
    <x v="1"/>
    <n v="1"/>
    <s v="1961-09-27"/>
  </r>
  <r>
    <n v="160"/>
    <s v="Dylan"/>
    <s v="RANSOM"/>
    <s v="Dylan RANSOM"/>
    <s v="M"/>
    <x v="3"/>
    <x v="6"/>
    <n v="1"/>
    <s v="2007-12-26"/>
  </r>
  <r>
    <n v="161"/>
    <s v="Aisha"/>
    <s v="REDHEAD"/>
    <s v="Aisha REDHEAD"/>
    <s v="F"/>
    <x v="2"/>
    <x v="3"/>
    <n v="1"/>
    <s v="2008-01-16"/>
  </r>
  <r>
    <n v="162"/>
    <s v="Caitlin"/>
    <s v="REEVES"/>
    <s v="Caitlin REEVES"/>
    <s v="F"/>
    <x v="1"/>
    <x v="11"/>
    <n v="1"/>
    <s v="2005-10-27"/>
  </r>
  <r>
    <n v="163"/>
    <s v="Christabella"/>
    <s v="REITEL"/>
    <s v="Christabella REITEL"/>
    <s v="F"/>
    <x v="4"/>
    <x v="0"/>
    <n v="1"/>
    <s v="2012-03-02"/>
  </r>
  <r>
    <n v="164"/>
    <s v="Will"/>
    <s v="RIDING"/>
    <s v="Will RIDING"/>
    <s v="M"/>
    <x v="1"/>
    <x v="6"/>
    <n v="1"/>
    <s v="2008-12-26"/>
  </r>
  <r>
    <n v="165"/>
    <s v="Cara"/>
    <s v="ROBERTS"/>
    <s v="Cara ROBERTS"/>
    <s v="F"/>
    <x v="1"/>
    <x v="11"/>
    <n v="1"/>
    <s v="2006-02-22"/>
  </r>
  <r>
    <n v="166"/>
    <s v="Joshua"/>
    <s v="ROBSON"/>
    <s v="Joshua ROBSON"/>
    <s v="M"/>
    <x v="1"/>
    <x v="10"/>
    <n v="1"/>
    <s v="2006-04-28"/>
  </r>
  <r>
    <n v="167"/>
    <s v="Lewis"/>
    <s v="ROBSON"/>
    <s v="Lewis ROBSON"/>
    <s v="M"/>
    <x v="1"/>
    <x v="10"/>
    <n v="1"/>
    <s v="2007-03-31"/>
  </r>
  <r>
    <n v="168"/>
    <s v="Lucas"/>
    <s v="ROGERS"/>
    <s v="Lucas ROGERS"/>
    <s v="M"/>
    <x v="3"/>
    <x v="10"/>
    <n v="1"/>
    <s v="2006-02-19"/>
  </r>
  <r>
    <n v="169"/>
    <s v="Amy"/>
    <s v="RULE"/>
    <s v="Amy RULE"/>
    <s v="F"/>
    <x v="2"/>
    <x v="7"/>
    <n v="1"/>
    <s v="2005-08-10"/>
  </r>
  <r>
    <n v="170"/>
    <s v="John"/>
    <s v="SAW"/>
    <s v="John SAW"/>
    <s v="M"/>
    <x v="4"/>
    <x v="1"/>
    <n v="1"/>
    <s v="1977-07-29"/>
  </r>
  <r>
    <n v="171"/>
    <s v="Zachary"/>
    <s v="SCOTT"/>
    <s v="Zachary SCOTT"/>
    <s v="M"/>
    <x v="3"/>
    <x v="6"/>
    <n v="1"/>
    <s v="2009-04-01"/>
  </r>
  <r>
    <n v="172"/>
    <s v="Tom"/>
    <s v="SEABER"/>
    <s v="Tom SEABER"/>
    <s v="M"/>
    <x v="1"/>
    <x v="1"/>
    <n v="1"/>
    <s v="1987-06-26"/>
  </r>
  <r>
    <n v="173"/>
    <s v="Millie"/>
    <s v="SHARMAN"/>
    <s v="Millie SHARMAN"/>
    <s v="F"/>
    <x v="1"/>
    <x v="11"/>
    <n v="1"/>
    <s v="2007-07-04"/>
  </r>
  <r>
    <n v="174"/>
    <s v="George"/>
    <s v="SHARP"/>
    <s v="George SHARP"/>
    <s v="M"/>
    <x v="3"/>
    <x v="6"/>
    <n v="1"/>
    <s v="2009-06-11"/>
  </r>
  <r>
    <n v="175"/>
    <s v="Hope"/>
    <s v="SHARROCK"/>
    <s v="Hope SHARROCK"/>
    <s v="F"/>
    <x v="4"/>
    <x v="0"/>
    <n v="1"/>
    <s v="2012-03-21"/>
  </r>
  <r>
    <n v="176"/>
    <s v="Ben"/>
    <s v="SMITH"/>
    <s v="Ben SMITH"/>
    <s v="M"/>
    <x v="4"/>
    <x v="10"/>
    <n v="1"/>
    <s v="2006-09-01"/>
  </r>
  <r>
    <n v="177"/>
    <s v="Oliver"/>
    <s v="SMITH"/>
    <s v="Oliver SMITH"/>
    <s v="M"/>
    <x v="3"/>
    <x v="9"/>
    <n v="1"/>
    <s v="2010-09-20"/>
  </r>
  <r>
    <n v="178"/>
    <s v="Ruben"/>
    <s v="SNELSON"/>
    <s v="Ruben SNELSON"/>
    <s v="M"/>
    <x v="11"/>
    <x v="10"/>
    <n v="1"/>
    <s v="2005-10-19"/>
  </r>
  <r>
    <n v="179"/>
    <s v="Skip"/>
    <s v="SNELSON"/>
    <s v="Skip SNELSON"/>
    <s v="M"/>
    <x v="11"/>
    <x v="1"/>
    <n v="1"/>
    <s v="2002-10-15"/>
  </r>
  <r>
    <n v="180"/>
    <s v="Hannah"/>
    <s v="ST LEGER-HARRIS"/>
    <s v="Hannah ST LEGER-HARRIS"/>
    <s v="F"/>
    <x v="8"/>
    <x v="5"/>
    <n v="1"/>
    <s v="1984-10-31"/>
  </r>
  <r>
    <n v="181"/>
    <s v="Isaac"/>
    <s v="ST LEGER-HARRIS"/>
    <s v="Isaac ST LEGER-HARRIS"/>
    <s v="M"/>
    <x v="17"/>
    <x v="2"/>
    <n v="1"/>
    <s v="2013-05-16"/>
  </r>
  <r>
    <n v="182"/>
    <s v="Louis"/>
    <s v="STARR"/>
    <s v="Louis STARR"/>
    <s v="M"/>
    <x v="4"/>
    <x v="10"/>
    <n v="1"/>
    <s v="2006-02-12"/>
  </r>
  <r>
    <n v="183"/>
    <s v="Michael"/>
    <s v="STARR"/>
    <s v="Michael STARR"/>
    <s v="M"/>
    <x v="4"/>
    <x v="1"/>
    <n v="1"/>
    <s v="1967-03-15"/>
  </r>
  <r>
    <n v="184"/>
    <s v="Sophia"/>
    <s v="STEAD"/>
    <s v="Sophia STEAD"/>
    <s v="F"/>
    <x v="2"/>
    <x v="11"/>
    <n v="1"/>
    <s v="2006-07-04"/>
  </r>
  <r>
    <n v="185"/>
    <s v="Megan"/>
    <s v="STENHOUSE"/>
    <s v="Megan STENHOUSE"/>
    <s v="F"/>
    <x v="4"/>
    <x v="7"/>
    <n v="1"/>
    <s v="2003-07-26"/>
  </r>
  <r>
    <n v="186"/>
    <s v="Lucy"/>
    <s v="STEVENS"/>
    <s v="Lucy STEVENS"/>
    <s v="F"/>
    <x v="4"/>
    <x v="5"/>
    <n v="1"/>
    <s v="2002-02-22"/>
  </r>
  <r>
    <n v="187"/>
    <s v="Jake"/>
    <s v="STORER"/>
    <s v="Jake STORER"/>
    <s v="M"/>
    <x v="8"/>
    <x v="8"/>
    <n v="1"/>
    <s v="2005-04-04"/>
  </r>
  <r>
    <n v="188"/>
    <s v="Simon"/>
    <s v="STORER"/>
    <s v="Simon STORER"/>
    <s v="M"/>
    <x v="8"/>
    <x v="1"/>
    <n v="1"/>
    <s v="1968-07-07"/>
  </r>
  <r>
    <n v="189"/>
    <s v="Sam"/>
    <s v="TALLETT"/>
    <s v="Sam TALLETT"/>
    <s v="M"/>
    <x v="4"/>
    <x v="1"/>
    <n v="1"/>
    <s v="1986-06-19"/>
  </r>
  <r>
    <n v="190"/>
    <s v="Rose"/>
    <s v="TANNASEE"/>
    <s v="Rose TANNASEE"/>
    <s v="F"/>
    <x v="1"/>
    <x v="0"/>
    <n v="1"/>
    <s v="2012-10-07"/>
  </r>
  <r>
    <n v="191"/>
    <s v="Eve"/>
    <s v="TAYLOR"/>
    <s v="Eve TAYLOR"/>
    <s v="F"/>
    <x v="1"/>
    <x v="4"/>
    <n v="1"/>
    <s v="2009-10-16"/>
  </r>
  <r>
    <n v="192"/>
    <s v="Claudia"/>
    <s v="TERRELL"/>
    <s v="Claudia TERRELL"/>
    <s v="F"/>
    <x v="4"/>
    <x v="4"/>
    <n v="1"/>
    <s v="2010-08-05"/>
  </r>
  <r>
    <n v="193"/>
    <s v="George"/>
    <s v="THOMPSON"/>
    <s v="George THOMPSON"/>
    <s v="M"/>
    <x v="1"/>
    <x v="8"/>
    <n v="1"/>
    <s v="2004-04-02"/>
  </r>
  <r>
    <n v="194"/>
    <s v="Harrison"/>
    <s v="THOMPSON"/>
    <s v="Harrison THOMPSON"/>
    <s v="M"/>
    <x v="2"/>
    <x v="8"/>
    <n v="1"/>
    <s v="2005-07-25"/>
  </r>
  <r>
    <n v="195"/>
    <s v="Arthur"/>
    <s v="TILT"/>
    <s v="Arthur TILT"/>
    <s v="M"/>
    <x v="4"/>
    <x v="10"/>
    <n v="1"/>
    <s v="2006-10-23"/>
  </r>
  <r>
    <n v="196"/>
    <s v="Matthew"/>
    <s v="TILT"/>
    <s v="Matthew TILT"/>
    <s v="M"/>
    <x v="4"/>
    <x v="1"/>
    <n v="1"/>
    <s v="1970-01-03"/>
  </r>
  <r>
    <n v="197"/>
    <s v="Nate"/>
    <s v="TILT"/>
    <s v="Nate TILT"/>
    <s v="M"/>
    <x v="4"/>
    <x v="6"/>
    <n v="1"/>
    <s v="2009-05-10"/>
  </r>
  <r>
    <n v="198"/>
    <s v="Erin"/>
    <s v="TREACY"/>
    <s v="Erin TREACY"/>
    <s v="F"/>
    <x v="2"/>
    <x v="7"/>
    <n v="1"/>
    <s v="2003-11-11"/>
  </r>
  <r>
    <n v="199"/>
    <s v="John"/>
    <s v="TREACY"/>
    <s v="John TREACY"/>
    <s v="M"/>
    <x v="2"/>
    <x v="1"/>
    <n v="1"/>
    <s v="1971-05-08"/>
  </r>
  <r>
    <n v="200"/>
    <s v="Kevin"/>
    <s v="TUSTAIN"/>
    <s v="Kevin TUSTAIN"/>
    <s v="M"/>
    <x v="18"/>
    <x v="1"/>
    <n v="1"/>
    <s v="1985-08-07"/>
  </r>
  <r>
    <n v="201"/>
    <s v="Jack"/>
    <s v="TWINING"/>
    <s v="Jack TWINING"/>
    <s v="M"/>
    <x v="1"/>
    <x v="6"/>
    <n v="1"/>
    <s v="2009-03-14"/>
  </r>
  <r>
    <n v="202"/>
    <s v="Marni"/>
    <s v="WALKER"/>
    <s v="Marni WALKER"/>
    <s v="F"/>
    <x v="4"/>
    <x v="11"/>
    <n v="1"/>
    <s v="2006-09-20"/>
  </r>
  <r>
    <n v="203"/>
    <s v="Ollie"/>
    <s v="WALLS"/>
    <s v="Ollie WALLS"/>
    <s v="M"/>
    <x v="4"/>
    <x v="6"/>
    <n v="1"/>
    <s v="2008-01-15"/>
  </r>
  <r>
    <n v="204"/>
    <s v="Ashleigh"/>
    <s v="WALTERS"/>
    <s v="Ashleigh WALTERS"/>
    <s v="F"/>
    <x v="2"/>
    <x v="7"/>
    <n v="1"/>
    <s v="2005-06-17"/>
  </r>
  <r>
    <n v="205"/>
    <s v="Finlay"/>
    <s v="WARD"/>
    <s v="Finlay WARD"/>
    <s v="M"/>
    <x v="4"/>
    <x v="8"/>
    <n v="1"/>
    <s v="2003-11-05"/>
  </r>
  <r>
    <n v="206"/>
    <s v="Oliver"/>
    <s v="WARD"/>
    <s v="Oliver WARD"/>
    <s v="M"/>
    <x v="1"/>
    <x v="2"/>
    <n v="1"/>
    <s v="2013-03-01"/>
  </r>
  <r>
    <n v="207"/>
    <s v="Stanley"/>
    <s v="WARD-STOKES"/>
    <s v="Stanley WARD-STOKES"/>
    <s v="M"/>
    <x v="4"/>
    <x v="2"/>
    <n v="1"/>
    <s v="2013-02-28"/>
  </r>
  <r>
    <n v="208"/>
    <s v="Benjamin"/>
    <s v="WESTMORELAND-ALEXANDER"/>
    <s v="Benjamin WESTMORELAND-ALEXANDER"/>
    <s v="M"/>
    <x v="1"/>
    <x v="10"/>
    <n v="1"/>
    <s v="2007-06-15"/>
  </r>
  <r>
    <n v="209"/>
    <s v="Dylan"/>
    <s v="WHITE"/>
    <s v="Dylan WHITE"/>
    <s v="M"/>
    <x v="3"/>
    <x v="10"/>
    <n v="1"/>
    <s v="2006-09-28"/>
  </r>
  <r>
    <n v="210"/>
    <s v="Lydia"/>
    <s v="WILKIE"/>
    <s v="Lydia WILKIE"/>
    <s v="F"/>
    <x v="5"/>
    <x v="5"/>
    <n v="1"/>
    <s v="1981-11-25"/>
  </r>
  <r>
    <n v="211"/>
    <s v="Evan"/>
    <s v="WILLIS"/>
    <s v="Evan WILLIS"/>
    <s v="M"/>
    <x v="3"/>
    <x v="6"/>
    <n v="1"/>
    <s v="2008-02-16"/>
  </r>
  <r>
    <n v="212"/>
    <s v="Ernie"/>
    <s v="WINDRUM"/>
    <s v="Ernie WINDRUM"/>
    <s v="M"/>
    <x v="4"/>
    <x v="2"/>
    <n v="1"/>
    <s v="2012-12-01"/>
  </r>
  <r>
    <n v="213"/>
    <s v="Alison"/>
    <s v="WOOD"/>
    <s v="Alison WOOD"/>
    <s v="F"/>
    <x v="1"/>
    <x v="5"/>
    <n v="1"/>
    <s v="1976-03-25"/>
  </r>
  <r>
    <n v="214"/>
    <s v="Daniel"/>
    <s v="WOOD"/>
    <s v="Daniel WOOD"/>
    <s v="M"/>
    <x v="1"/>
    <x v="6"/>
    <n v="1"/>
    <s v="2008-06-26"/>
  </r>
  <r>
    <n v="215"/>
    <s v="Paul"/>
    <s v="WOOD"/>
    <s v="Paul WOOD"/>
    <s v="M"/>
    <x v="1"/>
    <x v="1"/>
    <n v="1"/>
    <s v="1976-03-07"/>
  </r>
  <r>
    <n v="216"/>
    <s v="Sophie"/>
    <s v="WOOD"/>
    <s v="Sophie WOOD"/>
    <s v="F"/>
    <x v="1"/>
    <x v="11"/>
    <n v="1"/>
    <s v="2006-08-14"/>
  </r>
  <r>
    <n v="217"/>
    <s v="Simon"/>
    <s v="WOODWARD"/>
    <s v="Simon WOODWARD"/>
    <s v="M"/>
    <x v="8"/>
    <x v="1"/>
    <n v="1"/>
    <s v="1972-02-24"/>
  </r>
  <r>
    <n v="218"/>
    <s v="David"/>
    <s v="YARNALL"/>
    <s v="David YARNALL"/>
    <s v="M"/>
    <x v="19"/>
    <x v="1"/>
    <n v="1"/>
    <s v="1982-12-28"/>
  </r>
  <r>
    <n v="219"/>
    <s v="Joe"/>
    <s v="YOUNG"/>
    <s v="Joe YOUNG"/>
    <s v="M"/>
    <x v="3"/>
    <x v="1"/>
    <n v="1"/>
    <s v="2001-04-06"/>
  </r>
  <r>
    <n v="220"/>
    <s v="Taya"/>
    <s v="YOUNG"/>
    <s v="Taya YOUNG"/>
    <s v="F"/>
    <x v="4"/>
    <x v="0"/>
    <n v="1"/>
    <s v="2012-09-08"/>
  </r>
  <r>
    <n v="221"/>
    <s v="Adil"/>
    <s v="ZBIROU"/>
    <s v="Adil ZBIROU"/>
    <s v="M"/>
    <x v="1"/>
    <x v="1"/>
    <n v="1"/>
    <s v="1976-02-18"/>
  </r>
  <r>
    <m/>
    <m/>
    <m/>
    <m/>
    <m/>
    <x v="20"/>
    <x v="12"/>
    <m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n v="1"/>
    <n v="118"/>
    <x v="0"/>
    <x v="0"/>
    <s v="U17W"/>
    <m/>
  </r>
  <r>
    <n v="2"/>
    <n v="125"/>
    <x v="1"/>
    <x v="0"/>
    <s v="U17W"/>
    <m/>
  </r>
  <r>
    <n v="3"/>
    <n v="113"/>
    <x v="2"/>
    <x v="0"/>
    <s v="U17W"/>
    <m/>
  </r>
  <r>
    <n v="4"/>
    <n v="120"/>
    <x v="3"/>
    <x v="0"/>
    <s v="U17W"/>
    <m/>
  </r>
  <r>
    <n v="5"/>
    <n v="116"/>
    <x v="4"/>
    <x v="1"/>
    <s v="U17W"/>
    <m/>
  </r>
  <r>
    <n v="6"/>
    <n v="119"/>
    <x v="5"/>
    <x v="2"/>
    <s v="U17W"/>
    <m/>
  </r>
  <r>
    <n v="7"/>
    <n v="123"/>
    <x v="6"/>
    <x v="3"/>
    <s v="U17W"/>
    <m/>
  </r>
  <r>
    <n v="8"/>
    <n v="124"/>
    <x v="7"/>
    <x v="1"/>
    <s v="U17W"/>
    <m/>
  </r>
  <r>
    <n v="9"/>
    <n v="117"/>
    <x v="8"/>
    <x v="4"/>
    <s v="U17W"/>
    <m/>
  </r>
  <r>
    <n v="10"/>
    <n v="115"/>
    <x v="9"/>
    <x v="1"/>
    <s v="U17W"/>
    <m/>
  </r>
  <r>
    <n v="11"/>
    <n v="122"/>
    <x v="10"/>
    <x v="0"/>
    <s v="U17W"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  <r>
    <m/>
    <m/>
    <x v="11"/>
    <x v="5"/>
    <m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n v="1"/>
    <n v="198"/>
    <x v="0"/>
    <x v="0"/>
    <s v="SenW"/>
    <m/>
  </r>
  <r>
    <n v="2"/>
    <n v="141"/>
    <x v="1"/>
    <x v="1"/>
    <s v="U20W"/>
    <m/>
  </r>
  <r>
    <n v="3"/>
    <n v="219"/>
    <x v="2"/>
    <x v="1"/>
    <s v="SenW"/>
    <m/>
  </r>
  <r>
    <n v="4"/>
    <n v="197"/>
    <x v="3"/>
    <x v="0"/>
    <s v="SenW"/>
    <m/>
  </r>
  <r>
    <n v="5"/>
    <n v="214"/>
    <x v="4"/>
    <x v="0"/>
    <s v="SenW"/>
    <m/>
  </r>
  <r>
    <n v="6"/>
    <n v="140"/>
    <x v="5"/>
    <x v="2"/>
    <s v="U20W"/>
    <m/>
  </r>
  <r>
    <n v="7"/>
    <n v="143"/>
    <x v="6"/>
    <x v="2"/>
    <s v="U20W"/>
    <m/>
  </r>
  <r>
    <n v="8"/>
    <n v="208"/>
    <x v="7"/>
    <x v="1"/>
    <s v="SenW"/>
    <m/>
  </r>
  <r>
    <n v="9"/>
    <n v="142"/>
    <x v="8"/>
    <x v="2"/>
    <s v="U20W"/>
    <m/>
  </r>
  <r>
    <n v="10"/>
    <n v="207"/>
    <x v="9"/>
    <x v="1"/>
    <s v="SenW"/>
    <m/>
  </r>
  <r>
    <n v="11"/>
    <n v="206"/>
    <x v="10"/>
    <x v="3"/>
    <s v="SenW"/>
    <m/>
  </r>
  <r>
    <n v="12"/>
    <n v="204"/>
    <x v="11"/>
    <x v="3"/>
    <s v="SenW"/>
    <m/>
  </r>
  <r>
    <n v="13"/>
    <n v="205"/>
    <x v="12"/>
    <x v="1"/>
    <s v="SenW"/>
    <m/>
  </r>
  <r>
    <n v="14"/>
    <n v="211"/>
    <x v="13"/>
    <x v="0"/>
    <s v="SenW"/>
    <m/>
  </r>
  <r>
    <n v="15"/>
    <n v="220"/>
    <x v="14"/>
    <x v="0"/>
    <s v="SenW"/>
    <m/>
  </r>
  <r>
    <n v="16"/>
    <n v="215"/>
    <x v="15"/>
    <x v="0"/>
    <s v="SenW"/>
    <m/>
  </r>
  <r>
    <n v="17"/>
    <n v="218"/>
    <x v="16"/>
    <x v="3"/>
    <s v="SenW"/>
    <m/>
  </r>
  <r>
    <n v="18"/>
    <n v="139"/>
    <x v="17"/>
    <x v="4"/>
    <s v="U20W"/>
    <m/>
  </r>
  <r>
    <n v="19"/>
    <n v="217"/>
    <x v="18"/>
    <x v="1"/>
    <s v="SenW"/>
    <m/>
  </r>
  <r>
    <n v="20"/>
    <n v="200"/>
    <x v="19"/>
    <x v="1"/>
    <s v="SenW"/>
    <m/>
  </r>
  <r>
    <n v="21"/>
    <n v="210"/>
    <x v="20"/>
    <x v="4"/>
    <s v="SenW"/>
    <m/>
  </r>
  <r>
    <n v="22"/>
    <n v="138"/>
    <x v="21"/>
    <x v="5"/>
    <s v="U20W"/>
    <m/>
  </r>
  <r>
    <n v="23"/>
    <n v="203"/>
    <x v="22"/>
    <x v="6"/>
    <s v="SenW"/>
    <m/>
  </r>
  <r>
    <n v="24"/>
    <n v="221"/>
    <x v="23"/>
    <x v="4"/>
    <s v="SenW"/>
    <m/>
  </r>
  <r>
    <n v="25"/>
    <n v="201"/>
    <x v="24"/>
    <x v="4"/>
    <s v="SenW"/>
    <m/>
  </r>
  <r>
    <n v="26"/>
    <n v="213"/>
    <x v="25"/>
    <x v="4"/>
    <s v="SenW"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n v="35"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  <r>
    <m/>
    <m/>
    <x v="26"/>
    <x v="7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n v="1"/>
    <n v="5"/>
    <x v="0"/>
    <x v="0"/>
    <s v="U11B"/>
    <n v="6.36"/>
  </r>
  <r>
    <n v="2"/>
    <n v="6"/>
    <x v="1"/>
    <x v="1"/>
    <s v="U11B"/>
    <n v="6.45"/>
  </r>
  <r>
    <n v="3"/>
    <n v="9"/>
    <x v="2"/>
    <x v="2"/>
    <s v="U11B"/>
    <n v="6.51"/>
  </r>
  <r>
    <n v="4"/>
    <n v="7"/>
    <x v="3"/>
    <x v="3"/>
    <s v="U11B"/>
    <n v="6.56"/>
  </r>
  <r>
    <n v="5"/>
    <n v="8"/>
    <x v="4"/>
    <x v="2"/>
    <s v="U11B"/>
    <n v="7.02"/>
  </r>
  <r>
    <n v="6"/>
    <n v="20"/>
    <x v="5"/>
    <x v="2"/>
    <s v="U11B"/>
    <n v="7.05"/>
  </r>
  <r>
    <n v="7"/>
    <n v="14"/>
    <x v="6"/>
    <x v="1"/>
    <s v="U11B"/>
    <n v="7.06"/>
  </r>
  <r>
    <n v="8"/>
    <n v="15"/>
    <x v="7"/>
    <x v="2"/>
    <s v="U11B"/>
    <n v="7.07"/>
  </r>
  <r>
    <n v="9"/>
    <n v="11"/>
    <x v="8"/>
    <x v="2"/>
    <s v="U11B"/>
    <n v="7.08"/>
  </r>
  <r>
    <n v="10"/>
    <n v="10"/>
    <x v="9"/>
    <x v="4"/>
    <s v="U11B"/>
    <n v="7.38"/>
  </r>
  <r>
    <n v="11"/>
    <n v="2"/>
    <x v="10"/>
    <x v="1"/>
    <s v="U11B"/>
    <n v="7.45"/>
  </r>
  <r>
    <n v="12"/>
    <n v="1"/>
    <x v="11"/>
    <x v="3"/>
    <s v="U11B"/>
    <n v="7.53"/>
  </r>
  <r>
    <n v="13"/>
    <n v="18"/>
    <x v="12"/>
    <x v="1"/>
    <s v="U11B"/>
    <n v="8.0500000000000007"/>
  </r>
  <r>
    <n v="14"/>
    <n v="17"/>
    <x v="13"/>
    <x v="5"/>
    <s v="U11B"/>
    <n v="8.1199999999999992"/>
  </r>
  <r>
    <n v="15"/>
    <n v="3"/>
    <x v="14"/>
    <x v="1"/>
    <s v="U11B"/>
    <n v="8.1199999999999992"/>
  </r>
  <r>
    <n v="16"/>
    <n v="19"/>
    <x v="15"/>
    <x v="2"/>
    <s v="U11B"/>
    <n v="8.16"/>
  </r>
  <r>
    <n v="17"/>
    <n v="4"/>
    <x v="16"/>
    <x v="6"/>
    <s v="U11B"/>
    <n v="8.26"/>
  </r>
  <r>
    <n v="18"/>
    <n v="13"/>
    <x v="17"/>
    <x v="2"/>
    <s v="U11B"/>
    <n v="8.43"/>
  </r>
  <r>
    <n v="19"/>
    <n v="16"/>
    <x v="18"/>
    <x v="2"/>
    <s v="U11B"/>
    <n v="8.48"/>
  </r>
  <r>
    <m/>
    <m/>
    <x v="19"/>
    <x v="7"/>
    <m/>
    <m/>
  </r>
  <r>
    <m/>
    <m/>
    <x v="19"/>
    <x v="7"/>
    <m/>
    <m/>
  </r>
  <r>
    <m/>
    <m/>
    <x v="19"/>
    <x v="7"/>
    <m/>
    <m/>
  </r>
  <r>
    <m/>
    <m/>
    <x v="19"/>
    <x v="7"/>
    <m/>
    <m/>
  </r>
  <r>
    <m/>
    <m/>
    <x v="19"/>
    <x v="7"/>
    <m/>
    <m/>
  </r>
  <r>
    <m/>
    <m/>
    <x v="19"/>
    <x v="7"/>
    <m/>
    <m/>
  </r>
  <r>
    <m/>
    <m/>
    <x v="19"/>
    <x v="7"/>
    <m/>
    <m/>
  </r>
  <r>
    <m/>
    <m/>
    <x v="19"/>
    <x v="7"/>
    <m/>
    <m/>
  </r>
  <r>
    <m/>
    <m/>
    <x v="19"/>
    <x v="7"/>
    <m/>
    <m/>
  </r>
  <r>
    <m/>
    <m/>
    <x v="19"/>
    <x v="7"/>
    <m/>
    <m/>
  </r>
  <r>
    <m/>
    <m/>
    <x v="19"/>
    <x v="7"/>
    <m/>
    <m/>
  </r>
  <r>
    <m/>
    <m/>
    <x v="19"/>
    <x v="7"/>
    <m/>
    <m/>
  </r>
  <r>
    <m/>
    <m/>
    <x v="19"/>
    <x v="7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n v="1"/>
    <n v="27"/>
    <x v="0"/>
    <x v="0"/>
    <s v="U11G"/>
    <n v="6.47"/>
  </r>
  <r>
    <n v="2"/>
    <n v="24"/>
    <x v="1"/>
    <x v="1"/>
    <s v="U11G"/>
    <n v="7.14"/>
  </r>
  <r>
    <n v="3"/>
    <n v="31"/>
    <x v="2"/>
    <x v="0"/>
    <s v="U11G"/>
    <n v="7.26"/>
  </r>
  <r>
    <n v="4"/>
    <n v="33"/>
    <x v="3"/>
    <x v="2"/>
    <s v="U11G"/>
    <n v="7.39"/>
  </r>
  <r>
    <n v="5"/>
    <n v="34"/>
    <x v="4"/>
    <x v="0"/>
    <s v="U11G"/>
    <n v="7.48"/>
  </r>
  <r>
    <n v="6"/>
    <n v="29"/>
    <x v="5"/>
    <x v="0"/>
    <s v="U11G"/>
    <n v="8"/>
  </r>
  <r>
    <n v="7"/>
    <n v="21"/>
    <x v="6"/>
    <x v="3"/>
    <s v="U11G"/>
    <n v="8.06"/>
  </r>
  <r>
    <n v="8"/>
    <n v="23"/>
    <x v="7"/>
    <x v="0"/>
    <s v="U11G"/>
    <n v="8.17"/>
  </r>
  <r>
    <n v="9"/>
    <n v="32"/>
    <x v="8"/>
    <x v="0"/>
    <s v="U11G"/>
    <n v="8.31"/>
  </r>
  <r>
    <n v="10"/>
    <n v="22"/>
    <x v="9"/>
    <x v="0"/>
    <s v="U11G"/>
    <n v="8.35"/>
  </r>
  <r>
    <n v="11"/>
    <n v="26"/>
    <x v="10"/>
    <x v="2"/>
    <s v="U11G"/>
    <n v="8.4"/>
  </r>
  <r>
    <n v="12"/>
    <n v="30"/>
    <x v="11"/>
    <x v="0"/>
    <s v="U11G"/>
    <n v="8.42"/>
  </r>
  <r>
    <n v="13"/>
    <n v="28"/>
    <x v="12"/>
    <x v="0"/>
    <s v="U11G"/>
    <n v="9.01"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  <r>
    <m/>
    <m/>
    <x v="13"/>
    <x v="4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">
  <r>
    <n v="1"/>
    <n v="146"/>
    <x v="0"/>
    <x v="0"/>
    <s v="SenM"/>
    <n v="35.04"/>
  </r>
  <r>
    <n v="2"/>
    <n v="148"/>
    <x v="1"/>
    <x v="1"/>
    <s v="SenM"/>
    <n v="35.08"/>
  </r>
  <r>
    <n v="3"/>
    <n v="184"/>
    <x v="2"/>
    <x v="2"/>
    <s v="U20M"/>
    <n v="35.299999999999997"/>
  </r>
  <r>
    <n v="4"/>
    <n v="150"/>
    <x v="3"/>
    <x v="0"/>
    <s v="SenM"/>
    <n v="36.07"/>
  </r>
  <r>
    <n v="5"/>
    <n v="177"/>
    <x v="4"/>
    <x v="0"/>
    <s v="SenM"/>
    <n v="36.409999999999997"/>
  </r>
  <r>
    <n v="6"/>
    <n v="160"/>
    <x v="5"/>
    <x v="0"/>
    <s v="SenM"/>
    <n v="37.090000000000003"/>
  </r>
  <r>
    <n v="7"/>
    <n v="132"/>
    <x v="6"/>
    <x v="1"/>
    <s v="U20M"/>
    <n v="38.11"/>
  </r>
  <r>
    <n v="8"/>
    <n v="149"/>
    <x v="7"/>
    <x v="0"/>
    <s v="SenM"/>
    <n v="39.01"/>
  </r>
  <r>
    <n v="9"/>
    <n v="129"/>
    <x v="8"/>
    <x v="0"/>
    <s v="U20M"/>
    <n v="39.03"/>
  </r>
  <r>
    <n v="10"/>
    <n v="169"/>
    <x v="9"/>
    <x v="3"/>
    <s v="SenM"/>
    <n v="39.07"/>
  </r>
  <r>
    <n v="11"/>
    <n v="135"/>
    <x v="10"/>
    <x v="4"/>
    <s v="U20M"/>
    <n v="39.26"/>
  </r>
  <r>
    <n v="12"/>
    <n v="130"/>
    <x v="11"/>
    <x v="0"/>
    <s v="U20M"/>
    <n v="39.4"/>
  </r>
  <r>
    <n v="13"/>
    <n v="145"/>
    <x v="12"/>
    <x v="4"/>
    <s v="SenM"/>
    <n v="39.44"/>
  </r>
  <r>
    <n v="14"/>
    <n v="176"/>
    <x v="13"/>
    <x v="5"/>
    <s v="SenM"/>
    <n v="39.520000000000003"/>
  </r>
  <r>
    <n v="15"/>
    <n v="178"/>
    <x v="14"/>
    <x v="6"/>
    <s v="SenM"/>
    <n v="39.549999999999997"/>
  </r>
  <r>
    <n v="16"/>
    <n v="151"/>
    <x v="15"/>
    <x v="4"/>
    <s v="SenM"/>
    <n v="39.590000000000003"/>
  </r>
  <r>
    <n v="17"/>
    <n v="131"/>
    <x v="16"/>
    <x v="3"/>
    <s v="U20M"/>
    <n v="40.07"/>
  </r>
  <r>
    <n v="18"/>
    <n v="194"/>
    <x v="17"/>
    <x v="1"/>
    <s v="SenM"/>
    <n v="40.229999999999997"/>
  </r>
  <r>
    <n v="19"/>
    <n v="147"/>
    <x v="18"/>
    <x v="0"/>
    <s v="SenM"/>
    <n v="40.380000000000003"/>
  </r>
  <r>
    <n v="20"/>
    <n v="157"/>
    <x v="19"/>
    <x v="4"/>
    <s v="SenM"/>
    <n v="40.409999999999997"/>
  </r>
  <r>
    <n v="21"/>
    <n v="162"/>
    <x v="20"/>
    <x v="4"/>
    <s v="SenM"/>
    <n v="40.590000000000003"/>
  </r>
  <r>
    <n v="22"/>
    <n v="127"/>
    <x v="21"/>
    <x v="7"/>
    <s v="U20M"/>
    <n v="41.06"/>
  </r>
  <r>
    <n v="23"/>
    <n v="126"/>
    <x v="22"/>
    <x v="3"/>
    <s v="U20M"/>
    <n v="41.33"/>
  </r>
  <r>
    <n v="24"/>
    <n v="187"/>
    <x v="23"/>
    <x v="0"/>
    <s v="SenM"/>
    <n v="42"/>
  </r>
  <r>
    <n v="25"/>
    <n v="159"/>
    <x v="24"/>
    <x v="8"/>
    <s v="SenM"/>
    <n v="42.4"/>
  </r>
  <r>
    <n v="26"/>
    <n v="172"/>
    <x v="25"/>
    <x v="9"/>
    <s v="SenM"/>
    <n v="43.07"/>
  </r>
  <r>
    <n v="27"/>
    <n v="195"/>
    <x v="26"/>
    <x v="3"/>
    <s v="SenM"/>
    <n v="43.08"/>
  </r>
  <r>
    <n v="28"/>
    <n v="190"/>
    <x v="27"/>
    <x v="10"/>
    <s v="SenM"/>
    <n v="43.21"/>
  </r>
  <r>
    <n v="29"/>
    <n v="173"/>
    <x v="28"/>
    <x v="11"/>
    <s v="SenM"/>
    <n v="43.29"/>
  </r>
  <r>
    <n v="30"/>
    <n v="128"/>
    <x v="29"/>
    <x v="0"/>
    <s v="U20M"/>
    <n v="43.32"/>
  </r>
  <r>
    <n v="31"/>
    <n v="192"/>
    <x v="30"/>
    <x v="12"/>
    <s v="SenM"/>
    <n v="43.46"/>
  </r>
  <r>
    <n v="32"/>
    <n v="133"/>
    <x v="31"/>
    <x v="12"/>
    <s v="U20M"/>
    <n v="44.1"/>
  </r>
  <r>
    <n v="33"/>
    <n v="191"/>
    <x v="32"/>
    <x v="3"/>
    <s v="SenM"/>
    <n v="44.11"/>
  </r>
  <r>
    <n v="34"/>
    <n v="153"/>
    <x v="33"/>
    <x v="1"/>
    <s v="SenM"/>
    <n v="44.13"/>
  </r>
  <r>
    <n v="35"/>
    <n v="158"/>
    <x v="34"/>
    <x v="0"/>
    <s v="SenM"/>
    <n v="44.21"/>
  </r>
  <r>
    <n v="36"/>
    <n v="166"/>
    <x v="35"/>
    <x v="11"/>
    <s v="SenM"/>
    <n v="44.33"/>
  </r>
  <r>
    <n v="37"/>
    <n v="144"/>
    <x v="36"/>
    <x v="3"/>
    <s v="SenM"/>
    <n v="44.35"/>
  </r>
  <r>
    <n v="38"/>
    <n v="186"/>
    <x v="37"/>
    <x v="12"/>
    <s v="SenM"/>
    <n v="44.54"/>
  </r>
  <r>
    <n v="39"/>
    <n v="152"/>
    <x v="38"/>
    <x v="3"/>
    <s v="SenM"/>
    <n v="45.11"/>
  </r>
  <r>
    <n v="40"/>
    <n v="179"/>
    <x v="39"/>
    <x v="0"/>
    <s v="SenM"/>
    <n v="45.35"/>
  </r>
  <r>
    <n v="41"/>
    <n v="185"/>
    <x v="40"/>
    <x v="0"/>
    <s v="SenM"/>
    <n v="45.47"/>
  </r>
  <r>
    <n v="42"/>
    <n v="134"/>
    <x v="41"/>
    <x v="3"/>
    <s v="U20M"/>
    <n v="46.57"/>
  </r>
  <r>
    <n v="43"/>
    <n v="168"/>
    <x v="42"/>
    <x v="12"/>
    <s v="SenM"/>
    <n v="47.5"/>
  </r>
  <r>
    <n v="44"/>
    <n v="181"/>
    <x v="43"/>
    <x v="12"/>
    <s v="SenM"/>
    <n v="48.09"/>
  </r>
  <r>
    <n v="45"/>
    <n v="155"/>
    <x v="44"/>
    <x v="0"/>
    <s v="SenM"/>
    <n v="48.24"/>
  </r>
  <r>
    <n v="46"/>
    <n v="180"/>
    <x v="45"/>
    <x v="3"/>
    <s v="SenM"/>
    <n v="49.56"/>
  </r>
  <r>
    <n v="47"/>
    <n v="188"/>
    <x v="46"/>
    <x v="0"/>
    <s v="SenM"/>
    <n v="50.14"/>
  </r>
  <r>
    <n v="48"/>
    <n v="183"/>
    <x v="47"/>
    <x v="3"/>
    <s v="SenM"/>
    <n v="50.32"/>
  </r>
  <r>
    <n v="49"/>
    <n v="189"/>
    <x v="48"/>
    <x v="4"/>
    <s v="SenM"/>
    <n v="51.15"/>
  </r>
  <r>
    <n v="50"/>
    <n v="170"/>
    <x v="49"/>
    <x v="4"/>
    <s v="SenM"/>
    <n v="52.51"/>
  </r>
  <r>
    <n v="51"/>
    <n v="167"/>
    <x v="50"/>
    <x v="12"/>
    <s v="SenM"/>
    <n v="55.02"/>
  </r>
  <r>
    <n v="52"/>
    <n v="182"/>
    <x v="51"/>
    <x v="0"/>
    <s v="SenM"/>
    <n v="59.27"/>
  </r>
  <r>
    <n v="53"/>
    <n v="156"/>
    <x v="52"/>
    <x v="12"/>
    <s v="SenM"/>
    <n v="62.33"/>
  </r>
  <r>
    <n v="54"/>
    <m/>
    <x v="53"/>
    <x v="13"/>
    <e v="#N/A"/>
    <m/>
  </r>
  <r>
    <n v="55"/>
    <m/>
    <x v="53"/>
    <x v="13"/>
    <e v="#N/A"/>
    <m/>
  </r>
  <r>
    <n v="56"/>
    <m/>
    <x v="53"/>
    <x v="13"/>
    <e v="#N/A"/>
    <m/>
  </r>
  <r>
    <n v="57"/>
    <m/>
    <x v="53"/>
    <x v="13"/>
    <e v="#N/A"/>
    <m/>
  </r>
  <r>
    <n v="58"/>
    <m/>
    <x v="53"/>
    <x v="13"/>
    <e v="#N/A"/>
    <m/>
  </r>
  <r>
    <n v="59"/>
    <m/>
    <x v="53"/>
    <x v="13"/>
    <e v="#N/A"/>
    <m/>
  </r>
  <r>
    <n v="60"/>
    <m/>
    <x v="53"/>
    <x v="13"/>
    <e v="#N/A"/>
    <m/>
  </r>
  <r>
    <n v="61"/>
    <m/>
    <x v="53"/>
    <x v="13"/>
    <e v="#N/A"/>
    <m/>
  </r>
  <r>
    <n v="62"/>
    <m/>
    <x v="53"/>
    <x v="13"/>
    <e v="#N/A"/>
    <m/>
  </r>
  <r>
    <n v="63"/>
    <m/>
    <x v="53"/>
    <x v="13"/>
    <e v="#N/A"/>
    <m/>
  </r>
  <r>
    <n v="64"/>
    <m/>
    <x v="53"/>
    <x v="13"/>
    <e v="#N/A"/>
    <m/>
  </r>
  <r>
    <n v="65"/>
    <m/>
    <x v="53"/>
    <x v="13"/>
    <e v="#N/A"/>
    <m/>
  </r>
  <r>
    <n v="66"/>
    <m/>
    <x v="53"/>
    <x v="13"/>
    <e v="#N/A"/>
    <m/>
  </r>
  <r>
    <m/>
    <m/>
    <x v="54"/>
    <x v="14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n v="1"/>
    <n v="79"/>
    <x v="0"/>
    <x v="0"/>
    <s v="U15B"/>
  </r>
  <r>
    <n v="2"/>
    <n v="67"/>
    <x v="1"/>
    <x v="0"/>
    <s v="U15B"/>
  </r>
  <r>
    <n v="3"/>
    <n v="71"/>
    <x v="2"/>
    <x v="1"/>
    <s v="U15B"/>
  </r>
  <r>
    <n v="4"/>
    <n v="69"/>
    <x v="3"/>
    <x v="0"/>
    <s v="U15B"/>
  </r>
  <r>
    <n v="5"/>
    <n v="64"/>
    <x v="4"/>
    <x v="0"/>
    <s v="U15B"/>
  </r>
  <r>
    <n v="6"/>
    <n v="60"/>
    <x v="5"/>
    <x v="2"/>
    <s v="U15B"/>
  </r>
  <r>
    <n v="7"/>
    <n v="62"/>
    <x v="6"/>
    <x v="0"/>
    <s v="U15B"/>
  </r>
  <r>
    <n v="8"/>
    <n v="66"/>
    <x v="7"/>
    <x v="3"/>
    <s v="U15B"/>
  </r>
  <r>
    <n v="9"/>
    <n v="73"/>
    <x v="8"/>
    <x v="4"/>
    <s v="U15B"/>
  </r>
  <r>
    <n v="10"/>
    <n v="75"/>
    <x v="9"/>
    <x v="4"/>
    <s v="U15B"/>
  </r>
  <r>
    <n v="11"/>
    <n v="78"/>
    <x v="10"/>
    <x v="2"/>
    <s v="U15B"/>
  </r>
  <r>
    <n v="12"/>
    <n v="80"/>
    <x v="11"/>
    <x v="4"/>
    <s v="U15B"/>
  </r>
  <r>
    <n v="13"/>
    <n v="76"/>
    <x v="12"/>
    <x v="4"/>
    <s v="U15B"/>
  </r>
  <r>
    <n v="14"/>
    <n v="61"/>
    <x v="13"/>
    <x v="4"/>
    <s v="U15B"/>
  </r>
  <r>
    <n v="15"/>
    <n v="81"/>
    <x v="14"/>
    <x v="2"/>
    <s v="U15B"/>
  </r>
  <r>
    <n v="16"/>
    <n v="63"/>
    <x v="15"/>
    <x v="4"/>
    <s v="U15B"/>
  </r>
  <r>
    <n v="17"/>
    <n v="70"/>
    <x v="16"/>
    <x v="2"/>
    <s v="U15B"/>
  </r>
  <r>
    <n v="18"/>
    <n v="68"/>
    <x v="17"/>
    <x v="0"/>
    <s v="U15B"/>
  </r>
  <r>
    <n v="19"/>
    <n v="72"/>
    <x v="18"/>
    <x v="0"/>
    <s v="U15B"/>
  </r>
  <r>
    <n v="20"/>
    <n v="65"/>
    <x v="19"/>
    <x v="0"/>
    <s v="U15B"/>
  </r>
  <r>
    <n v="21"/>
    <n v="77"/>
    <x v="20"/>
    <x v="0"/>
    <s v="U15B"/>
  </r>
  <r>
    <n v="22"/>
    <m/>
    <x v="21"/>
    <x v="5"/>
    <m/>
  </r>
  <r>
    <n v="23"/>
    <m/>
    <x v="21"/>
    <x v="5"/>
    <m/>
  </r>
  <r>
    <m/>
    <m/>
    <x v="21"/>
    <x v="5"/>
    <m/>
  </r>
  <r>
    <m/>
    <m/>
    <x v="21"/>
    <x v="5"/>
    <m/>
  </r>
  <r>
    <m/>
    <m/>
    <x v="21"/>
    <x v="5"/>
    <m/>
  </r>
  <r>
    <m/>
    <m/>
    <x v="21"/>
    <x v="5"/>
    <m/>
  </r>
  <r>
    <m/>
    <m/>
    <x v="21"/>
    <x v="5"/>
    <m/>
  </r>
  <r>
    <m/>
    <m/>
    <x v="21"/>
    <x v="5"/>
    <m/>
  </r>
  <r>
    <m/>
    <m/>
    <x v="21"/>
    <x v="5"/>
    <m/>
  </r>
  <r>
    <m/>
    <m/>
    <x v="21"/>
    <x v="5"/>
    <m/>
  </r>
  <r>
    <m/>
    <m/>
    <x v="21"/>
    <x v="5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n v="1"/>
    <n v="91"/>
    <x v="0"/>
    <x v="0"/>
    <s v="U15G"/>
    <m/>
  </r>
  <r>
    <n v="2"/>
    <n v="83"/>
    <x v="1"/>
    <x v="1"/>
    <s v="U15G"/>
    <m/>
  </r>
  <r>
    <n v="3"/>
    <n v="88"/>
    <x v="2"/>
    <x v="2"/>
    <s v="U15G"/>
    <m/>
  </r>
  <r>
    <n v="4"/>
    <n v="85"/>
    <x v="3"/>
    <x v="0"/>
    <s v="U15G"/>
    <m/>
  </r>
  <r>
    <n v="5"/>
    <n v="87"/>
    <x v="4"/>
    <x v="3"/>
    <s v="U15G"/>
    <m/>
  </r>
  <r>
    <n v="6"/>
    <n v="93"/>
    <x v="5"/>
    <x v="4"/>
    <s v="U15G"/>
    <m/>
  </r>
  <r>
    <n v="7"/>
    <n v="86"/>
    <x v="6"/>
    <x v="0"/>
    <s v="U15G"/>
    <m/>
  </r>
  <r>
    <n v="8"/>
    <n v="89"/>
    <x v="7"/>
    <x v="5"/>
    <s v="U15G"/>
    <m/>
  </r>
  <r>
    <n v="9"/>
    <m/>
    <x v="8"/>
    <x v="6"/>
    <e v="#N/A"/>
    <m/>
  </r>
  <r>
    <n v="10"/>
    <m/>
    <x v="8"/>
    <x v="6"/>
    <e v="#N/A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n v="1"/>
    <n v="37"/>
    <x v="0"/>
    <x v="0"/>
    <s v="U13B"/>
    <n v="10.31"/>
  </r>
  <r>
    <n v="2"/>
    <n v="39"/>
    <x v="1"/>
    <x v="1"/>
    <s v="U13B"/>
    <n v="10.48"/>
  </r>
  <r>
    <n v="3"/>
    <n v="47"/>
    <x v="2"/>
    <x v="1"/>
    <s v="U13B"/>
    <n v="10.57"/>
  </r>
  <r>
    <n v="4"/>
    <n v="45"/>
    <x v="3"/>
    <x v="2"/>
    <s v="U13B"/>
    <n v="11.15"/>
  </r>
  <r>
    <n v="5"/>
    <n v="46"/>
    <x v="4"/>
    <x v="2"/>
    <s v="U13B"/>
    <n v="11.26"/>
  </r>
  <r>
    <n v="6"/>
    <n v="38"/>
    <x v="5"/>
    <x v="0"/>
    <s v="U13B"/>
    <n v="11.35"/>
  </r>
  <r>
    <n v="7"/>
    <n v="41"/>
    <x v="6"/>
    <x v="0"/>
    <s v="U13B"/>
    <n v="11.42"/>
  </r>
  <r>
    <n v="8"/>
    <n v="44"/>
    <x v="7"/>
    <x v="0"/>
    <s v="U13B"/>
    <n v="11.46"/>
  </r>
  <r>
    <n v="9"/>
    <n v="36"/>
    <x v="8"/>
    <x v="3"/>
    <s v="U13B"/>
    <n v="11.51"/>
  </r>
  <r>
    <n v="10"/>
    <n v="35"/>
    <x v="9"/>
    <x v="0"/>
    <s v="U13B"/>
    <n v="11.58"/>
  </r>
  <r>
    <n v="11"/>
    <n v="43"/>
    <x v="10"/>
    <x v="0"/>
    <s v="U13B"/>
    <n v="11.59"/>
  </r>
  <r>
    <n v="12"/>
    <n v="42"/>
    <x v="11"/>
    <x v="4"/>
    <s v="U13B"/>
    <n v="12.02"/>
  </r>
  <r>
    <n v="13"/>
    <n v="40"/>
    <x v="12"/>
    <x v="4"/>
    <s v="U13B"/>
    <n v="12.08"/>
  </r>
  <r>
    <m/>
    <m/>
    <x v="13"/>
    <x v="5"/>
    <m/>
    <m/>
  </r>
  <r>
    <m/>
    <m/>
    <x v="13"/>
    <x v="5"/>
    <m/>
    <m/>
  </r>
  <r>
    <m/>
    <m/>
    <x v="13"/>
    <x v="5"/>
    <m/>
    <m/>
  </r>
  <r>
    <m/>
    <m/>
    <x v="13"/>
    <x v="5"/>
    <m/>
    <m/>
  </r>
  <r>
    <m/>
    <m/>
    <x v="13"/>
    <x v="5"/>
    <m/>
    <m/>
  </r>
  <r>
    <m/>
    <m/>
    <x v="13"/>
    <x v="5"/>
    <m/>
    <m/>
  </r>
  <r>
    <m/>
    <m/>
    <x v="13"/>
    <x v="5"/>
    <m/>
    <m/>
  </r>
  <r>
    <m/>
    <m/>
    <x v="13"/>
    <x v="5"/>
    <m/>
    <m/>
  </r>
  <r>
    <m/>
    <m/>
    <x v="13"/>
    <x v="5"/>
    <m/>
    <m/>
  </r>
  <r>
    <m/>
    <m/>
    <x v="13"/>
    <x v="5"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n v="1"/>
    <n v="50"/>
    <x v="0"/>
    <x v="0"/>
    <s v="U13G"/>
    <n v="10.32"/>
  </r>
  <r>
    <n v="2"/>
    <n v="49"/>
    <x v="1"/>
    <x v="1"/>
    <s v="U13G"/>
    <n v="11.01"/>
  </r>
  <r>
    <n v="3"/>
    <n v="56"/>
    <x v="2"/>
    <x v="1"/>
    <s v="U13G"/>
    <n v="11.13"/>
  </r>
  <r>
    <n v="4"/>
    <n v="48"/>
    <x v="3"/>
    <x v="1"/>
    <s v="U13G"/>
    <n v="11.17"/>
  </r>
  <r>
    <n v="5"/>
    <n v="51"/>
    <x v="4"/>
    <x v="2"/>
    <s v="U13G"/>
    <n v="12.1"/>
  </r>
  <r>
    <n v="6"/>
    <n v="58"/>
    <x v="5"/>
    <x v="0"/>
    <s v="U13G"/>
    <n v="12.19"/>
  </r>
  <r>
    <n v="7"/>
    <n v="59"/>
    <x v="6"/>
    <x v="1"/>
    <s v="U13G"/>
    <n v="12.23"/>
  </r>
  <r>
    <n v="8"/>
    <n v="54"/>
    <x v="7"/>
    <x v="1"/>
    <s v="U13G"/>
    <n v="12.54"/>
  </r>
  <r>
    <n v="9"/>
    <n v="55"/>
    <x v="8"/>
    <x v="1"/>
    <s v="U13G"/>
    <n v="13.23"/>
  </r>
  <r>
    <n v="10"/>
    <n v="57"/>
    <x v="9"/>
    <x v="1"/>
    <s v="U13G"/>
    <n v="14.1"/>
  </r>
  <r>
    <n v="11"/>
    <n v="52"/>
    <x v="10"/>
    <x v="0"/>
    <s v="U13G"/>
    <n v="14.44"/>
  </r>
  <r>
    <m/>
    <m/>
    <x v="11"/>
    <x v="3"/>
    <m/>
    <m/>
  </r>
  <r>
    <m/>
    <m/>
    <x v="11"/>
    <x v="3"/>
    <m/>
    <m/>
  </r>
  <r>
    <m/>
    <m/>
    <x v="11"/>
    <x v="3"/>
    <m/>
    <m/>
  </r>
  <r>
    <m/>
    <m/>
    <x v="11"/>
    <x v="3"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n v="1"/>
    <n v="109"/>
    <x v="0"/>
    <x v="0"/>
    <s v="U17M"/>
    <m/>
  </r>
  <r>
    <n v="2"/>
    <n v="97"/>
    <x v="1"/>
    <x v="0"/>
    <s v="U17M"/>
    <m/>
  </r>
  <r>
    <n v="3"/>
    <n v="108"/>
    <x v="2"/>
    <x v="1"/>
    <s v="U17M"/>
    <m/>
  </r>
  <r>
    <n v="4"/>
    <n v="110"/>
    <x v="3"/>
    <x v="0"/>
    <s v="U17M"/>
    <m/>
  </r>
  <r>
    <n v="5"/>
    <n v="94"/>
    <x v="4"/>
    <x v="2"/>
    <s v="U17M"/>
    <m/>
  </r>
  <r>
    <n v="6"/>
    <n v="96"/>
    <x v="5"/>
    <x v="0"/>
    <s v="U17M"/>
    <m/>
  </r>
  <r>
    <n v="7"/>
    <n v="98"/>
    <x v="6"/>
    <x v="2"/>
    <s v="U17M"/>
    <m/>
  </r>
  <r>
    <n v="8"/>
    <n v="106"/>
    <x v="7"/>
    <x v="3"/>
    <s v="U17M"/>
    <m/>
  </r>
  <r>
    <n v="9"/>
    <n v="104"/>
    <x v="8"/>
    <x v="2"/>
    <s v="U17M"/>
    <m/>
  </r>
  <r>
    <n v="10"/>
    <n v="112"/>
    <x v="9"/>
    <x v="3"/>
    <s v="U17M"/>
    <m/>
  </r>
  <r>
    <n v="11"/>
    <n v="111"/>
    <x v="10"/>
    <x v="2"/>
    <s v="U17M"/>
    <m/>
  </r>
  <r>
    <n v="12"/>
    <n v="100"/>
    <x v="11"/>
    <x v="4"/>
    <s v="U17M"/>
    <m/>
  </r>
  <r>
    <n v="13"/>
    <n v="101"/>
    <x v="12"/>
    <x v="3"/>
    <s v="U17M"/>
    <m/>
  </r>
  <r>
    <n v="14"/>
    <n v="102"/>
    <x v="13"/>
    <x v="0"/>
    <s v="U17M"/>
    <m/>
  </r>
  <r>
    <n v="15"/>
    <n v="105"/>
    <x v="14"/>
    <x v="2"/>
    <s v="U17M"/>
    <m/>
  </r>
  <r>
    <n v="16"/>
    <n v="95"/>
    <x v="15"/>
    <x v="5"/>
    <s v="U17M"/>
    <m/>
  </r>
  <r>
    <n v="17"/>
    <n v="99"/>
    <x v="16"/>
    <x v="0"/>
    <s v="U17M"/>
    <m/>
  </r>
  <r>
    <n v="18"/>
    <m/>
    <x v="17"/>
    <x v="6"/>
    <e v="#N/A"/>
    <m/>
  </r>
  <r>
    <n v="19"/>
    <m/>
    <x v="17"/>
    <x v="6"/>
    <e v="#N/A"/>
    <m/>
  </r>
  <r>
    <n v="20"/>
    <m/>
    <x v="17"/>
    <x v="6"/>
    <e v="#N/A"/>
    <m/>
  </r>
  <r>
    <m/>
    <m/>
    <x v="18"/>
    <x v="7"/>
    <m/>
    <m/>
  </r>
  <r>
    <m/>
    <m/>
    <x v="18"/>
    <x v="7"/>
    <m/>
    <m/>
  </r>
  <r>
    <m/>
    <m/>
    <x v="18"/>
    <x v="7"/>
    <m/>
    <m/>
  </r>
  <r>
    <m/>
    <m/>
    <x v="18"/>
    <x v="7"/>
    <m/>
    <m/>
  </r>
  <r>
    <m/>
    <m/>
    <x v="18"/>
    <x v="7"/>
    <m/>
    <m/>
  </r>
  <r>
    <m/>
    <m/>
    <x v="18"/>
    <x v="7"/>
    <m/>
    <m/>
  </r>
  <r>
    <m/>
    <m/>
    <x v="18"/>
    <x v="7"/>
    <m/>
    <m/>
  </r>
  <r>
    <m/>
    <m/>
    <x v="18"/>
    <x v="7"/>
    <m/>
    <m/>
  </r>
  <r>
    <m/>
    <m/>
    <x v="18"/>
    <x v="7"/>
    <m/>
    <m/>
  </r>
  <r>
    <m/>
    <m/>
    <x v="18"/>
    <x v="7"/>
    <m/>
    <m/>
  </r>
  <r>
    <m/>
    <m/>
    <x v="18"/>
    <x v="7"/>
    <m/>
    <m/>
  </r>
  <r>
    <m/>
    <m/>
    <x v="18"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6BB558-151B-4BF2-9F0B-D602BF78E0DC}" name="PivotTable1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N25" firstHeaderRow="1" firstDataRow="2" firstDataCol="1"/>
  <pivotFields count="9">
    <pivotField showAll="0"/>
    <pivotField showAll="0"/>
    <pivotField showAll="0"/>
    <pivotField showAll="0"/>
    <pivotField showAll="0"/>
    <pivotField axis="axisRow" showAll="0" sortType="ascending">
      <items count="22">
        <item x="10"/>
        <item x="11"/>
        <item x="18"/>
        <item x="2"/>
        <item x="0"/>
        <item x="16"/>
        <item x="19"/>
        <item x="14"/>
        <item x="6"/>
        <item x="3"/>
        <item x="17"/>
        <item x="1"/>
        <item x="13"/>
        <item x="12"/>
        <item x="4"/>
        <item x="8"/>
        <item x="9"/>
        <item x="5"/>
        <item x="15"/>
        <item x="7"/>
        <item h="1" x="20"/>
        <item t="default"/>
      </items>
    </pivotField>
    <pivotField axis="axisCol" showAll="0">
      <items count="14">
        <item x="1"/>
        <item x="5"/>
        <item x="2"/>
        <item x="0"/>
        <item x="9"/>
        <item x="4"/>
        <item x="6"/>
        <item x="3"/>
        <item x="10"/>
        <item x="11"/>
        <item x="8"/>
        <item x="7"/>
        <item x="12"/>
        <item t="default"/>
      </items>
    </pivotField>
    <pivotField dataField="1" showAll="0"/>
    <pivotField showAll="0"/>
  </pivotFields>
  <rowFields count="1">
    <field x="5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Count" fld="7" baseField="0" baseItem="0"/>
  </dataFields>
  <formats count="5">
    <format dxfId="9">
      <pivotArea outline="0" collapsedLevelsAreSubtotals="1" fieldPosition="0"/>
    </format>
    <format dxfId="8">
      <pivotArea field="6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6" count="0"/>
        </references>
      </pivotArea>
    </format>
    <format dxfId="5">
      <pivotArea dataOnly="0" labelOnly="1" grandCol="1" outline="0" fieldPosition="0"/>
    </format>
  </formats>
  <conditionalFormats count="2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5" count="19">
              <x v="0"/>
              <x v="1"/>
              <x v="2"/>
              <x v="3"/>
              <x v="4"/>
              <x v="5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</reference>
            <reference field="6" count="11" selected="0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5" count="9">
              <x v="1"/>
              <x v="3"/>
              <x v="7"/>
              <x v="9"/>
              <x v="12"/>
              <x v="14"/>
              <x v="15"/>
              <x v="17"/>
              <x v="18"/>
            </reference>
            <reference field="6" count="8" selected="0">
              <x v="2"/>
              <x v="3"/>
              <x v="4"/>
              <x v="5"/>
              <x v="6"/>
              <x v="7"/>
              <x v="8"/>
              <x v="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141A08-B329-487D-9DE9-BA55C281D580}" name="PivotTable5" cacheId="59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gridDropZones="1" multipleFieldFilters="0">
  <location ref="J13:L42" firstHeaderRow="2" firstDataRow="2" firstDataCol="2"/>
  <pivotFields count="6">
    <pivotField dataField="1" compact="0" outline="0" showAll="0"/>
    <pivotField compact="0" outline="0" showAll="0"/>
    <pivotField axis="axisRow" compact="0" outline="0" showAll="0" sortType="ascending">
      <items count="25">
        <item x="5"/>
        <item x="12"/>
        <item m="1" x="19"/>
        <item m="1" x="21"/>
        <item x="0"/>
        <item m="1" x="23"/>
        <item x="7"/>
        <item m="1" x="22"/>
        <item x="4"/>
        <item x="2"/>
        <item m="1" x="20"/>
        <item x="17"/>
        <item x="1"/>
        <item x="3"/>
        <item x="6"/>
        <item x="8"/>
        <item x="9"/>
        <item x="10"/>
        <item x="11"/>
        <item x="13"/>
        <item x="14"/>
        <item x="15"/>
        <item x="16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0">
        <item x="1"/>
        <item x="3"/>
        <item m="1" x="8"/>
        <item x="0"/>
        <item x="6"/>
        <item x="2"/>
        <item x="4"/>
        <item x="5"/>
        <item x="7"/>
        <item t="default"/>
      </items>
    </pivotField>
    <pivotField compact="0" outline="0" showAll="0"/>
    <pivotField compact="0" outline="0" showAll="0"/>
  </pivotFields>
  <rowFields count="2">
    <field x="3"/>
    <field x="2"/>
  </rowFields>
  <rowItems count="28">
    <i>
      <x/>
      <x v="9"/>
    </i>
    <i t="default">
      <x/>
    </i>
    <i>
      <x v="1"/>
      <x v="6"/>
    </i>
    <i r="1">
      <x v="16"/>
    </i>
    <i r="1">
      <x v="1"/>
    </i>
    <i t="default">
      <x v="1"/>
    </i>
    <i>
      <x v="3"/>
      <x v="4"/>
    </i>
    <i r="1">
      <x v="12"/>
    </i>
    <i r="1">
      <x v="13"/>
    </i>
    <i r="1">
      <x/>
    </i>
    <i r="1">
      <x v="19"/>
    </i>
    <i r="1">
      <x v="22"/>
    </i>
    <i t="default">
      <x v="3"/>
    </i>
    <i>
      <x v="4"/>
      <x v="11"/>
    </i>
    <i t="default">
      <x v="4"/>
    </i>
    <i>
      <x v="5"/>
      <x v="8"/>
    </i>
    <i r="1">
      <x v="14"/>
    </i>
    <i r="1">
      <x v="15"/>
    </i>
    <i r="1">
      <x v="17"/>
    </i>
    <i r="1">
      <x v="20"/>
    </i>
    <i t="default">
      <x v="5"/>
    </i>
    <i>
      <x v="6"/>
      <x v="18"/>
    </i>
    <i t="default">
      <x v="6"/>
    </i>
    <i>
      <x v="7"/>
      <x v="21"/>
    </i>
    <i t="default">
      <x v="7"/>
    </i>
    <i>
      <x v="8"/>
      <x v="23"/>
    </i>
    <i t="default">
      <x v="8"/>
    </i>
    <i t="grand">
      <x/>
    </i>
  </rowItems>
  <colItems count="1">
    <i/>
  </colItems>
  <dataFields count="1">
    <dataField name="Sum of Positio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CDB587-63FA-4F20-BC80-EB345831C2CC}" name="PivotTable3" cacheId="7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gridDropZones="1" multipleFieldFilters="0">
  <location ref="K12:M32" firstHeaderRow="2" firstDataRow="2" firstDataCol="2"/>
  <pivotFields count="6">
    <pivotField dataField="1" compact="0" outline="0" showAll="0"/>
    <pivotField compact="0" outline="0" showAll="0"/>
    <pivotField axis="axisRow" compact="0" outline="0" showAll="0">
      <items count="20">
        <item m="1" x="13"/>
        <item m="1" x="15"/>
        <item m="1" x="17"/>
        <item m="1" x="14"/>
        <item m="1" x="12"/>
        <item x="4"/>
        <item x="9"/>
        <item m="1" x="18"/>
        <item x="1"/>
        <item m="1" x="16"/>
        <item x="0"/>
        <item x="2"/>
        <item x="3"/>
        <item x="5"/>
        <item x="6"/>
        <item x="7"/>
        <item x="8"/>
        <item x="11"/>
        <item x="10"/>
        <item t="default"/>
      </items>
    </pivotField>
    <pivotField axis="axisRow" compact="0" outline="0" showAll="0">
      <items count="12">
        <item x="3"/>
        <item m="1" x="10"/>
        <item m="1" x="8"/>
        <item m="1" x="6"/>
        <item x="1"/>
        <item m="1" x="9"/>
        <item m="1" x="7"/>
        <item x="0"/>
        <item x="2"/>
        <item x="4"/>
        <item x="5"/>
        <item t="default"/>
      </items>
    </pivotField>
    <pivotField compact="0" outline="0" showAll="0"/>
    <pivotField compact="0" outline="0" showAll="0"/>
  </pivotFields>
  <rowFields count="2">
    <field x="3"/>
    <field x="2"/>
  </rowFields>
  <rowItems count="19">
    <i>
      <x/>
      <x v="14"/>
    </i>
    <i t="default">
      <x/>
    </i>
    <i>
      <x v="4"/>
      <x v="5"/>
    </i>
    <i r="1">
      <x v="6"/>
    </i>
    <i r="1">
      <x v="15"/>
    </i>
    <i t="default">
      <x v="4"/>
    </i>
    <i>
      <x v="7"/>
      <x v="8"/>
    </i>
    <i r="1">
      <x v="10"/>
    </i>
    <i r="1">
      <x v="11"/>
    </i>
    <i r="1">
      <x v="12"/>
    </i>
    <i r="1">
      <x v="18"/>
    </i>
    <i t="default">
      <x v="7"/>
    </i>
    <i>
      <x v="8"/>
      <x v="13"/>
    </i>
    <i t="default">
      <x v="8"/>
    </i>
    <i>
      <x v="9"/>
      <x v="16"/>
    </i>
    <i t="default">
      <x v="9"/>
    </i>
    <i>
      <x v="10"/>
      <x v="17"/>
    </i>
    <i t="default">
      <x v="10"/>
    </i>
    <i t="grand">
      <x/>
    </i>
  </rowItems>
  <colItems count="1">
    <i/>
  </colItems>
  <dataFields count="1">
    <dataField name="Sum of Positio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D0A0AC-A634-4F36-8231-2A64637286F9}" name="PivotTable1" cacheId="18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gridDropZones="1" multipleFieldFilters="0">
  <location ref="J12:L40" firstHeaderRow="2" firstDataRow="2" firstDataCol="2"/>
  <pivotFields count="6">
    <pivotField dataField="1" compact="0" outline="0" showAll="0"/>
    <pivotField compact="0" outline="0" showAll="0"/>
    <pivotField axis="axisRow" compact="0" outline="0" showAll="0" sortType="ascending">
      <items count="36">
        <item m="1" x="33"/>
        <item m="1" x="24"/>
        <item m="1" x="23"/>
        <item m="1" x="21"/>
        <item m="1" x="28"/>
        <item m="1" x="25"/>
        <item m="1" x="20"/>
        <item x="11"/>
        <item m="1" x="27"/>
        <item m="1" x="31"/>
        <item m="1" x="26"/>
        <item m="1" x="34"/>
        <item m="1" x="32"/>
        <item m="1" x="29"/>
        <item m="1" x="22"/>
        <item m="1" x="30"/>
        <item x="19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11">
        <item x="6"/>
        <item x="4"/>
        <item x="2"/>
        <item x="3"/>
        <item x="1"/>
        <item m="1" x="8"/>
        <item m="1" x="9"/>
        <item h="1" x="7"/>
        <item x="0"/>
        <item x="5"/>
        <item t="default"/>
      </items>
    </pivotField>
    <pivotField compact="0" outline="0" showAll="0"/>
    <pivotField compact="0" outline="0" showAll="0"/>
  </pivotFields>
  <rowFields count="2">
    <field x="3"/>
    <field x="2"/>
  </rowFields>
  <rowItems count="27">
    <i>
      <x/>
      <x v="32"/>
    </i>
    <i t="default">
      <x/>
    </i>
    <i>
      <x v="1"/>
      <x v="26"/>
    </i>
    <i t="default">
      <x v="1"/>
    </i>
    <i>
      <x v="2"/>
      <x v="19"/>
    </i>
    <i r="1">
      <x v="21"/>
    </i>
    <i r="1">
      <x v="22"/>
    </i>
    <i r="1">
      <x v="24"/>
    </i>
    <i r="1">
      <x v="25"/>
    </i>
    <i r="1">
      <x v="31"/>
    </i>
    <i r="1">
      <x v="33"/>
    </i>
    <i r="1">
      <x v="34"/>
    </i>
    <i t="default">
      <x v="2"/>
    </i>
    <i>
      <x v="3"/>
      <x v="20"/>
    </i>
    <i r="1">
      <x v="7"/>
    </i>
    <i t="default">
      <x v="3"/>
    </i>
    <i>
      <x v="4"/>
      <x v="18"/>
    </i>
    <i r="1">
      <x v="23"/>
    </i>
    <i r="1">
      <x v="27"/>
    </i>
    <i r="1">
      <x v="28"/>
    </i>
    <i r="1">
      <x v="30"/>
    </i>
    <i t="default">
      <x v="4"/>
    </i>
    <i>
      <x v="8"/>
      <x v="17"/>
    </i>
    <i t="default">
      <x v="8"/>
    </i>
    <i>
      <x v="9"/>
      <x v="29"/>
    </i>
    <i t="default">
      <x v="9"/>
    </i>
    <i t="grand">
      <x/>
    </i>
  </rowItems>
  <colItems count="1">
    <i/>
  </colItems>
  <dataFields count="1">
    <dataField name="Sum of Positio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ACBB6C-F406-4C1C-93EE-8D9FBD65C09E}" name="PivotTable2" cacheId="2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gridDropZones="1" multipleFieldFilters="0">
  <location ref="K14:M33" firstHeaderRow="2" firstDataRow="2" firstDataCol="2"/>
  <pivotFields count="6">
    <pivotField dataField="1" compact="0" outline="0" showAll="0"/>
    <pivotField compact="0" outline="0" showAll="0"/>
    <pivotField axis="axisRow" compact="0" outline="0" showAll="0" sortType="ascending">
      <items count="30">
        <item m="1" x="17"/>
        <item m="1" x="21"/>
        <item m="1" x="23"/>
        <item m="1" x="19"/>
        <item m="1" x="20"/>
        <item m="1" x="22"/>
        <item m="1" x="24"/>
        <item m="1" x="14"/>
        <item m="1" x="18"/>
        <item m="1" x="27"/>
        <item m="1" x="28"/>
        <item m="1" x="26"/>
        <item m="1" x="16"/>
        <item m="1" x="15"/>
        <item m="1" x="25"/>
        <item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9">
        <item x="1"/>
        <item m="1" x="7"/>
        <item x="0"/>
        <item x="2"/>
        <item m="1" x="6"/>
        <item x="3"/>
        <item m="1" x="5"/>
        <item h="1" x="4"/>
        <item t="default"/>
      </items>
    </pivotField>
    <pivotField compact="0" outline="0" showAll="0"/>
    <pivotField compact="0" numFmtId="2" outline="0" showAll="0"/>
  </pivotFields>
  <rowFields count="2">
    <field x="3"/>
    <field x="2"/>
  </rowFields>
  <rowItems count="18">
    <i>
      <x/>
      <x v="17"/>
    </i>
    <i t="default">
      <x/>
    </i>
    <i>
      <x v="2"/>
      <x v="16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7"/>
    </i>
    <i r="1">
      <x v="28"/>
    </i>
    <i t="default">
      <x v="2"/>
    </i>
    <i>
      <x v="3"/>
      <x v="19"/>
    </i>
    <i r="1">
      <x v="26"/>
    </i>
    <i t="default">
      <x v="3"/>
    </i>
    <i>
      <x v="5"/>
      <x v="22"/>
    </i>
    <i t="default">
      <x v="5"/>
    </i>
    <i t="grand">
      <x/>
    </i>
  </rowItems>
  <colItems count="1">
    <i/>
  </colItems>
  <dataFields count="1">
    <dataField name="Sum of Positio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86F288-80FD-4926-987C-56B4A3005B6D}" name="PivotTable6" cacheId="3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gridDropZones="1" multipleFieldFilters="0">
  <location ref="K12:M71" firstHeaderRow="2" firstDataRow="2" firstDataCol="2"/>
  <pivotFields count="6">
    <pivotField dataField="1" compact="0" outline="0" showAll="0"/>
    <pivotField compact="0" outline="0" showAll="0"/>
    <pivotField axis="axisRow" compact="0" outline="0" showAll="0" sortType="ascending">
      <items count="107">
        <item x="15"/>
        <item m="1" x="80"/>
        <item m="1" x="90"/>
        <item x="7"/>
        <item m="1" x="78"/>
        <item m="1" x="57"/>
        <item m="1" x="69"/>
        <item x="1"/>
        <item x="0"/>
        <item x="3"/>
        <item m="1" x="71"/>
        <item x="20"/>
        <item m="1" x="72"/>
        <item x="17"/>
        <item x="25"/>
        <item m="1" x="99"/>
        <item m="1" x="92"/>
        <item x="40"/>
        <item m="1" x="66"/>
        <item x="33"/>
        <item m="1" x="63"/>
        <item x="23"/>
        <item x="2"/>
        <item m="1" x="56"/>
        <item x="44"/>
        <item x="5"/>
        <item x="53"/>
        <item m="1" x="103"/>
        <item x="41"/>
        <item m="1" x="85"/>
        <item x="43"/>
        <item m="1" x="100"/>
        <item m="1" x="55"/>
        <item m="1" x="87"/>
        <item m="1" x="93"/>
        <item m="1" x="77"/>
        <item m="1" x="96"/>
        <item x="54"/>
        <item x="48"/>
        <item m="1" x="64"/>
        <item x="42"/>
        <item x="51"/>
        <item x="52"/>
        <item m="1" x="82"/>
        <item m="1" x="86"/>
        <item m="1" x="67"/>
        <item m="1" x="88"/>
        <item m="1" x="68"/>
        <item m="1" x="74"/>
        <item m="1" x="76"/>
        <item m="1" x="101"/>
        <item m="1" x="65"/>
        <item m="1" x="89"/>
        <item m="1" x="60"/>
        <item m="1" x="83"/>
        <item m="1" x="59"/>
        <item x="37"/>
        <item m="1" x="79"/>
        <item m="1" x="94"/>
        <item m="1" x="104"/>
        <item m="1" x="61"/>
        <item m="1" x="58"/>
        <item m="1" x="73"/>
        <item m="1" x="91"/>
        <item m="1" x="75"/>
        <item x="47"/>
        <item x="39"/>
        <item m="1" x="97"/>
        <item x="14"/>
        <item m="1" x="95"/>
        <item m="1" x="70"/>
        <item m="1" x="98"/>
        <item m="1" x="62"/>
        <item x="45"/>
        <item m="1" x="81"/>
        <item m="1" x="84"/>
        <item m="1" x="105"/>
        <item m="1" x="102"/>
        <item x="4"/>
        <item x="6"/>
        <item x="8"/>
        <item x="9"/>
        <item x="10"/>
        <item x="11"/>
        <item x="12"/>
        <item x="13"/>
        <item x="16"/>
        <item x="18"/>
        <item x="19"/>
        <item x="21"/>
        <item x="22"/>
        <item x="24"/>
        <item x="26"/>
        <item x="27"/>
        <item x="28"/>
        <item x="29"/>
        <item x="30"/>
        <item x="31"/>
        <item x="32"/>
        <item x="34"/>
        <item x="35"/>
        <item x="36"/>
        <item x="38"/>
        <item x="46"/>
        <item x="49"/>
        <item x="5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ascending">
      <items count="21">
        <item h="1" x="8"/>
        <item x="2"/>
        <item h="1" x="10"/>
        <item x="4"/>
        <item m="1" x="19"/>
        <item m="1" x="16"/>
        <item m="1" x="17"/>
        <item x="1"/>
        <item m="1" x="18"/>
        <item x="3"/>
        <item m="1" x="15"/>
        <item h="1" x="11"/>
        <item x="0"/>
        <item x="12"/>
        <item h="1" x="7"/>
        <item x="9"/>
        <item h="1" x="5"/>
        <item x="6"/>
        <item x="13"/>
        <item h="1" x="14"/>
        <item t="default"/>
      </items>
    </pivotField>
    <pivotField compact="0" outline="0" showAll="0"/>
    <pivotField compact="0" outline="0" showAll="0"/>
  </pivotFields>
  <rowFields count="2">
    <field x="3"/>
    <field x="2"/>
  </rowFields>
  <rowItems count="58">
    <i>
      <x v="1"/>
      <x v="22"/>
    </i>
    <i t="default">
      <x v="1"/>
    </i>
    <i>
      <x v="3"/>
      <x v="82"/>
    </i>
    <i r="1">
      <x v="84"/>
    </i>
    <i r="1">
      <x/>
    </i>
    <i r="1">
      <x v="88"/>
    </i>
    <i r="1">
      <x v="11"/>
    </i>
    <i r="1">
      <x v="38"/>
    </i>
    <i r="1">
      <x v="104"/>
    </i>
    <i t="default">
      <x v="3"/>
    </i>
    <i>
      <x v="7"/>
      <x v="7"/>
    </i>
    <i r="1">
      <x v="79"/>
    </i>
    <i r="1">
      <x v="13"/>
    </i>
    <i r="1">
      <x v="19"/>
    </i>
    <i t="default">
      <x v="7"/>
    </i>
    <i>
      <x v="9"/>
      <x v="81"/>
    </i>
    <i r="1">
      <x v="86"/>
    </i>
    <i r="1">
      <x v="90"/>
    </i>
    <i r="1">
      <x v="92"/>
    </i>
    <i r="1">
      <x v="98"/>
    </i>
    <i r="1">
      <x v="101"/>
    </i>
    <i r="1">
      <x v="102"/>
    </i>
    <i r="1">
      <x v="28"/>
    </i>
    <i r="1">
      <x v="73"/>
    </i>
    <i r="1">
      <x v="65"/>
    </i>
    <i t="default">
      <x v="9"/>
    </i>
    <i>
      <x v="12"/>
      <x v="8"/>
    </i>
    <i r="1">
      <x v="9"/>
    </i>
    <i r="1">
      <x v="78"/>
    </i>
    <i r="1">
      <x v="25"/>
    </i>
    <i r="1">
      <x v="3"/>
    </i>
    <i r="1">
      <x v="80"/>
    </i>
    <i r="1">
      <x v="83"/>
    </i>
    <i r="1">
      <x v="87"/>
    </i>
    <i r="1">
      <x v="21"/>
    </i>
    <i r="1">
      <x v="95"/>
    </i>
    <i r="1">
      <x v="99"/>
    </i>
    <i r="1">
      <x v="66"/>
    </i>
    <i r="1">
      <x v="17"/>
    </i>
    <i r="1">
      <x v="24"/>
    </i>
    <i r="1">
      <x v="103"/>
    </i>
    <i r="1">
      <x v="41"/>
    </i>
    <i t="default">
      <x v="12"/>
    </i>
    <i>
      <x v="13"/>
      <x v="96"/>
    </i>
    <i r="1">
      <x v="97"/>
    </i>
    <i r="1">
      <x v="56"/>
    </i>
    <i r="1">
      <x v="40"/>
    </i>
    <i r="1">
      <x v="30"/>
    </i>
    <i r="1">
      <x v="105"/>
    </i>
    <i r="1">
      <x v="42"/>
    </i>
    <i t="default">
      <x v="13"/>
    </i>
    <i>
      <x v="15"/>
      <x v="14"/>
    </i>
    <i t="default">
      <x v="15"/>
    </i>
    <i>
      <x v="17"/>
      <x v="68"/>
    </i>
    <i t="default">
      <x v="17"/>
    </i>
    <i>
      <x v="18"/>
      <x v="26"/>
    </i>
    <i t="default">
      <x v="18"/>
    </i>
    <i t="grand">
      <x/>
    </i>
  </rowItems>
  <colItems count="1">
    <i/>
  </colItems>
  <dataFields count="1">
    <dataField name="Sum of Positio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4204D1-E885-4AEA-8ECD-B4B6CF8A4033}" name="PivotTable8" cacheId="39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I12:J41" firstHeaderRow="1" firstDataRow="1" firstDataCol="1"/>
  <pivotFields count="5">
    <pivotField dataField="1" showAll="0"/>
    <pivotField showAll="0"/>
    <pivotField axis="axisRow" showAll="0" sortType="ascending">
      <items count="23">
        <item x="16"/>
        <item x="14"/>
        <item x="3"/>
        <item x="8"/>
        <item x="11"/>
        <item x="15"/>
        <item x="2"/>
        <item x="17"/>
        <item x="1"/>
        <item x="0"/>
        <item x="4"/>
        <item x="5"/>
        <item x="6"/>
        <item x="7"/>
        <item x="9"/>
        <item x="10"/>
        <item x="12"/>
        <item x="13"/>
        <item x="18"/>
        <item x="19"/>
        <item x="20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7">
        <item x="3"/>
        <item x="4"/>
        <item x="0"/>
        <item x="1"/>
        <item x="2"/>
        <item x="5"/>
        <item t="default"/>
      </items>
    </pivotField>
    <pivotField showAll="0"/>
  </pivotFields>
  <rowFields count="2">
    <field x="3"/>
    <field x="2"/>
  </rowFields>
  <rowItems count="29">
    <i>
      <x/>
    </i>
    <i r="1">
      <x v="13"/>
    </i>
    <i>
      <x v="1"/>
    </i>
    <i r="1">
      <x v="3"/>
    </i>
    <i r="1">
      <x v="14"/>
    </i>
    <i r="1">
      <x v="4"/>
    </i>
    <i r="1">
      <x v="16"/>
    </i>
    <i r="1">
      <x v="17"/>
    </i>
    <i r="1">
      <x v="5"/>
    </i>
    <i>
      <x v="2"/>
    </i>
    <i r="1">
      <x v="9"/>
    </i>
    <i r="1">
      <x v="8"/>
    </i>
    <i r="1">
      <x v="2"/>
    </i>
    <i r="1">
      <x v="10"/>
    </i>
    <i r="1">
      <x v="12"/>
    </i>
    <i r="1">
      <x v="7"/>
    </i>
    <i r="1">
      <x v="18"/>
    </i>
    <i r="1">
      <x v="19"/>
    </i>
    <i r="1">
      <x v="20"/>
    </i>
    <i>
      <x v="3"/>
    </i>
    <i r="1">
      <x v="6"/>
    </i>
    <i>
      <x v="4"/>
    </i>
    <i r="1">
      <x v="11"/>
    </i>
    <i r="1">
      <x v="15"/>
    </i>
    <i r="1">
      <x v="1"/>
    </i>
    <i r="1">
      <x/>
    </i>
    <i>
      <x v="5"/>
    </i>
    <i r="1">
      <x v="21"/>
    </i>
    <i t="grand">
      <x/>
    </i>
  </rowItems>
  <colItems count="1">
    <i/>
  </colItems>
  <dataFields count="1">
    <dataField name="Sum of Positio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0D28FE-42F0-44F8-BB94-48745AC0D7C7}" name="PivotTable9" cacheId="47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J12:K29" firstHeaderRow="1" firstDataRow="1" firstDataCol="1"/>
  <pivotFields count="6">
    <pivotField dataField="1" showAll="0"/>
    <pivotField showAll="0"/>
    <pivotField axis="axisRow" showAll="0" sortType="ascending">
      <items count="20">
        <item m="1" x="18"/>
        <item m="1" x="16"/>
        <item m="1" x="11"/>
        <item m="1" x="17"/>
        <item m="1" x="9"/>
        <item m="1" x="13"/>
        <item m="1" x="12"/>
        <item m="1" x="10"/>
        <item m="1" x="15"/>
        <item m="1" x="14"/>
        <item x="0"/>
        <item x="1"/>
        <item x="2"/>
        <item x="3"/>
        <item x="4"/>
        <item x="5"/>
        <item x="8"/>
        <item x="6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10">
        <item x="4"/>
        <item m="1" x="8"/>
        <item x="2"/>
        <item m="1" x="7"/>
        <item x="0"/>
        <item x="5"/>
        <item x="1"/>
        <item x="3"/>
        <item x="6"/>
        <item t="default"/>
      </items>
    </pivotField>
    <pivotField showAll="0"/>
    <pivotField numFmtId="2" showAll="0"/>
  </pivotFields>
  <rowFields count="2">
    <field x="3"/>
    <field x="2"/>
  </rowFields>
  <rowItems count="17">
    <i>
      <x/>
    </i>
    <i r="1">
      <x v="15"/>
    </i>
    <i>
      <x v="2"/>
    </i>
    <i r="1">
      <x v="12"/>
    </i>
    <i>
      <x v="4"/>
    </i>
    <i r="1">
      <x v="10"/>
    </i>
    <i r="1">
      <x v="13"/>
    </i>
    <i r="1">
      <x v="17"/>
    </i>
    <i>
      <x v="5"/>
    </i>
    <i r="1">
      <x v="18"/>
    </i>
    <i>
      <x v="6"/>
    </i>
    <i r="1">
      <x v="11"/>
    </i>
    <i>
      <x v="7"/>
    </i>
    <i r="1">
      <x v="14"/>
    </i>
    <i>
      <x v="8"/>
    </i>
    <i r="1">
      <x v="16"/>
    </i>
    <i t="grand">
      <x/>
    </i>
  </rowItems>
  <colItems count="1">
    <i/>
  </colItems>
  <dataFields count="1">
    <dataField name="Sum of Positio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581245-6F28-4B0E-A365-E66D0EF9E306}" name="PivotTable10" cacheId="5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J16:K37" firstHeaderRow="1" firstDataRow="1" firstDataCol="1"/>
  <pivotFields count="6">
    <pivotField dataField="1" showAll="0"/>
    <pivotField showAll="0"/>
    <pivotField axis="axisRow" showAll="0" sortType="ascending">
      <items count="34">
        <item m="1" x="32"/>
        <item m="1" x="26"/>
        <item m="1" x="21"/>
        <item m="1" x="23"/>
        <item m="1" x="14"/>
        <item m="1" x="28"/>
        <item m="1" x="22"/>
        <item m="1" x="20"/>
        <item m="1" x="30"/>
        <item m="1" x="27"/>
        <item x="11"/>
        <item m="1" x="25"/>
        <item x="4"/>
        <item m="1" x="16"/>
        <item m="1" x="19"/>
        <item m="1" x="17"/>
        <item m="1" x="18"/>
        <item m="1" x="15"/>
        <item x="10"/>
        <item m="1" x="29"/>
        <item x="8"/>
        <item m="1" x="31"/>
        <item m="1" x="24"/>
        <item x="0"/>
        <item x="1"/>
        <item x="2"/>
        <item x="3"/>
        <item x="5"/>
        <item x="6"/>
        <item x="7"/>
        <item x="9"/>
        <item x="12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11">
        <item m="1" x="6"/>
        <item m="1" x="8"/>
        <item x="1"/>
        <item m="1" x="7"/>
        <item x="0"/>
        <item m="1" x="9"/>
        <item x="4"/>
        <item x="2"/>
        <item x="3"/>
        <item x="5"/>
        <item t="default"/>
      </items>
    </pivotField>
    <pivotField showAll="0"/>
    <pivotField numFmtId="2" showAll="0"/>
  </pivotFields>
  <rowFields count="2">
    <field x="3"/>
    <field x="2"/>
  </rowFields>
  <rowItems count="21">
    <i>
      <x v="2"/>
    </i>
    <i r="1">
      <x v="24"/>
    </i>
    <i r="1">
      <x v="25"/>
    </i>
    <i>
      <x v="4"/>
    </i>
    <i r="1">
      <x v="23"/>
    </i>
    <i r="1">
      <x v="27"/>
    </i>
    <i r="1">
      <x v="28"/>
    </i>
    <i r="1">
      <x v="29"/>
    </i>
    <i r="1">
      <x v="30"/>
    </i>
    <i r="1">
      <x v="18"/>
    </i>
    <i>
      <x v="6"/>
    </i>
    <i r="1">
      <x v="10"/>
    </i>
    <i r="1">
      <x v="31"/>
    </i>
    <i>
      <x v="7"/>
    </i>
    <i r="1">
      <x v="26"/>
    </i>
    <i r="1">
      <x v="12"/>
    </i>
    <i>
      <x v="8"/>
    </i>
    <i r="1">
      <x v="20"/>
    </i>
    <i>
      <x v="9"/>
    </i>
    <i r="1">
      <x v="32"/>
    </i>
    <i t="grand">
      <x/>
    </i>
  </rowItems>
  <colItems count="1">
    <i/>
  </colItems>
  <dataFields count="1">
    <dataField name="Sum of Positio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A54627-9814-4A2C-A9EC-935D8EC3D0D5}" name="PivotTable11" cacheId="55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J13:K30" firstHeaderRow="1" firstDataRow="1" firstDataCol="1"/>
  <pivotFields count="6">
    <pivotField dataField="1" showAll="0"/>
    <pivotField showAll="0"/>
    <pivotField axis="axisRow" showAll="0" sortType="ascending">
      <items count="24">
        <item m="1" x="18"/>
        <item x="4"/>
        <item x="10"/>
        <item x="6"/>
        <item m="1" x="20"/>
        <item m="1" x="21"/>
        <item x="0"/>
        <item m="1" x="13"/>
        <item m="1" x="14"/>
        <item m="1" x="12"/>
        <item m="1" x="15"/>
        <item m="1" x="22"/>
        <item m="1" x="16"/>
        <item m="1" x="17"/>
        <item m="1" x="19"/>
        <item x="1"/>
        <item x="2"/>
        <item x="3"/>
        <item x="5"/>
        <item x="7"/>
        <item x="8"/>
        <item x="9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9">
        <item m="1" x="4"/>
        <item m="1" x="6"/>
        <item m="1" x="7"/>
        <item m="1" x="5"/>
        <item x="1"/>
        <item x="0"/>
        <item x="2"/>
        <item x="3"/>
        <item t="default"/>
      </items>
    </pivotField>
    <pivotField showAll="0"/>
    <pivotField numFmtId="2" showAll="0"/>
  </pivotFields>
  <rowFields count="2">
    <field x="3"/>
    <field x="2"/>
  </rowFields>
  <rowItems count="17">
    <i>
      <x v="4"/>
    </i>
    <i r="1">
      <x v="15"/>
    </i>
    <i r="1">
      <x v="16"/>
    </i>
    <i r="1">
      <x v="17"/>
    </i>
    <i r="1">
      <x v="3"/>
    </i>
    <i r="1">
      <x v="19"/>
    </i>
    <i r="1">
      <x v="20"/>
    </i>
    <i r="1">
      <x v="21"/>
    </i>
    <i>
      <x v="5"/>
    </i>
    <i r="1">
      <x v="6"/>
    </i>
    <i r="1">
      <x v="18"/>
    </i>
    <i r="1">
      <x v="2"/>
    </i>
    <i>
      <x v="6"/>
    </i>
    <i r="1">
      <x v="1"/>
    </i>
    <i>
      <x v="7"/>
    </i>
    <i r="1">
      <x v="22"/>
    </i>
    <i t="grand">
      <x/>
    </i>
  </rowItems>
  <colItems count="1">
    <i/>
  </colItems>
  <dataFields count="1">
    <dataField name="Sum of Positio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034180-0797-4717-9EAD-A4912A957A8C}" name="PivotTable7" cacheId="75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K13:L49" firstHeaderRow="1" firstDataRow="1" firstDataCol="1"/>
  <pivotFields count="6">
    <pivotField dataField="1" showAll="0"/>
    <pivotField showAll="0"/>
    <pivotField axis="axisRow" showAll="0" sortType="ascending">
      <items count="36">
        <item x="0"/>
        <item m="1" x="32"/>
        <item m="1" x="29"/>
        <item m="1" x="34"/>
        <item m="1" x="27"/>
        <item x="15"/>
        <item x="8"/>
        <item x="16"/>
        <item x="10"/>
        <item x="11"/>
        <item x="9"/>
        <item m="1" x="30"/>
        <item x="3"/>
        <item m="1" x="28"/>
        <item x="7"/>
        <item x="13"/>
        <item x="14"/>
        <item x="1"/>
        <item m="1" x="31"/>
        <item m="1" x="33"/>
        <item x="2"/>
        <item x="4"/>
        <item x="5"/>
        <item x="6"/>
        <item x="12"/>
        <item x="17"/>
        <item x="18"/>
        <item x="19"/>
        <item x="20"/>
        <item x="21"/>
        <item x="26"/>
        <item x="22"/>
        <item x="23"/>
        <item x="24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10">
        <item x="2"/>
        <item x="5"/>
        <item x="1"/>
        <item x="3"/>
        <item x="0"/>
        <item m="1" x="8"/>
        <item x="4"/>
        <item x="7"/>
        <item x="6"/>
        <item t="default"/>
      </items>
    </pivotField>
    <pivotField showAll="0"/>
    <pivotField showAll="0"/>
  </pivotFields>
  <rowFields count="2">
    <field x="3"/>
    <field x="2"/>
  </rowFields>
  <rowItems count="36">
    <i>
      <x/>
    </i>
    <i r="1">
      <x v="22"/>
    </i>
    <i r="1">
      <x v="23"/>
    </i>
    <i r="1">
      <x v="6"/>
    </i>
    <i>
      <x v="1"/>
    </i>
    <i r="1">
      <x v="29"/>
    </i>
    <i>
      <x v="2"/>
    </i>
    <i r="1">
      <x v="17"/>
    </i>
    <i r="1">
      <x v="20"/>
    </i>
    <i r="1">
      <x v="14"/>
    </i>
    <i r="1">
      <x v="10"/>
    </i>
    <i r="1">
      <x v="24"/>
    </i>
    <i r="1">
      <x v="26"/>
    </i>
    <i r="1">
      <x v="27"/>
    </i>
    <i>
      <x v="3"/>
    </i>
    <i r="1">
      <x v="8"/>
    </i>
    <i r="1">
      <x v="9"/>
    </i>
    <i r="1">
      <x v="7"/>
    </i>
    <i>
      <x v="4"/>
    </i>
    <i r="1">
      <x/>
    </i>
    <i r="1">
      <x v="12"/>
    </i>
    <i r="1">
      <x v="21"/>
    </i>
    <i r="1">
      <x v="15"/>
    </i>
    <i r="1">
      <x v="16"/>
    </i>
    <i r="1">
      <x v="5"/>
    </i>
    <i>
      <x v="6"/>
    </i>
    <i r="1">
      <x v="25"/>
    </i>
    <i r="1">
      <x v="28"/>
    </i>
    <i r="1">
      <x v="32"/>
    </i>
    <i r="1">
      <x v="33"/>
    </i>
    <i r="1">
      <x v="34"/>
    </i>
    <i>
      <x v="7"/>
    </i>
    <i r="1">
      <x v="30"/>
    </i>
    <i>
      <x v="8"/>
    </i>
    <i r="1">
      <x v="31"/>
    </i>
    <i t="grand">
      <x/>
    </i>
  </rowItems>
  <colItems count="1">
    <i/>
  </colItems>
  <dataFields count="1">
    <dataField name="Sum of Positio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5F53-70BC-41A0-ABF0-90C13833640D}">
  <dimension ref="A1:X215"/>
  <sheetViews>
    <sheetView workbookViewId="0">
      <selection activeCell="F2" sqref="F2"/>
    </sheetView>
  </sheetViews>
  <sheetFormatPr defaultRowHeight="14.5" x14ac:dyDescent="0.35"/>
  <cols>
    <col min="1" max="1" width="21.81640625" style="2" customWidth="1"/>
    <col min="2" max="2" width="15.08984375" style="2" bestFit="1" customWidth="1"/>
    <col min="3" max="3" width="7.90625" style="2" bestFit="1" customWidth="1"/>
    <col min="4" max="4" width="14.453125" style="2" customWidth="1"/>
    <col min="5" max="5" width="11.81640625" style="2" customWidth="1"/>
    <col min="6" max="6" width="21.453125" style="2" customWidth="1"/>
    <col min="7" max="7" width="9.453125" style="2" customWidth="1"/>
    <col min="8" max="24" width="6.26953125" style="2" customWidth="1"/>
  </cols>
  <sheetData>
    <row r="1" spans="1:2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35">
      <c r="A2" s="2" t="s">
        <v>24</v>
      </c>
      <c r="B2" s="2" t="s">
        <v>25</v>
      </c>
      <c r="C2" s="2">
        <v>1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31</v>
      </c>
      <c r="K2" s="2" t="s">
        <v>25</v>
      </c>
      <c r="L2" s="2" t="s">
        <v>32</v>
      </c>
      <c r="M2" s="2" t="s">
        <v>33</v>
      </c>
      <c r="N2" s="2" t="s">
        <v>34</v>
      </c>
      <c r="O2" s="2">
        <v>0</v>
      </c>
      <c r="P2" s="2">
        <v>0</v>
      </c>
      <c r="Q2" s="2">
        <v>9999</v>
      </c>
      <c r="R2" s="2">
        <v>5.6</v>
      </c>
      <c r="S2" s="2">
        <v>0.6</v>
      </c>
      <c r="T2" s="2" t="s">
        <v>34</v>
      </c>
      <c r="U2" s="2" t="s">
        <v>34</v>
      </c>
      <c r="V2" s="2" t="s">
        <v>35</v>
      </c>
      <c r="W2" s="2">
        <v>7590983349</v>
      </c>
      <c r="X2" s="2" t="s">
        <v>36</v>
      </c>
    </row>
    <row r="3" spans="1:24" x14ac:dyDescent="0.35">
      <c r="A3" s="2" t="s">
        <v>24</v>
      </c>
      <c r="B3" s="2" t="s">
        <v>25</v>
      </c>
      <c r="C3" s="2">
        <v>2</v>
      </c>
      <c r="D3" s="2" t="s">
        <v>37</v>
      </c>
      <c r="E3" s="2" t="s">
        <v>38</v>
      </c>
      <c r="F3" s="2" t="s">
        <v>39</v>
      </c>
      <c r="G3" s="2" t="s">
        <v>29</v>
      </c>
      <c r="H3" s="2" t="s">
        <v>40</v>
      </c>
      <c r="I3" s="2" t="s">
        <v>41</v>
      </c>
      <c r="J3" s="2" t="s">
        <v>31</v>
      </c>
      <c r="K3" s="2" t="s">
        <v>25</v>
      </c>
      <c r="L3" s="2" t="s">
        <v>32</v>
      </c>
      <c r="M3" s="2" t="s">
        <v>42</v>
      </c>
      <c r="N3" s="2" t="s">
        <v>34</v>
      </c>
      <c r="O3" s="2">
        <v>0</v>
      </c>
      <c r="P3" s="2">
        <v>0</v>
      </c>
      <c r="Q3" s="2">
        <v>9999</v>
      </c>
      <c r="R3" s="2">
        <v>5.6</v>
      </c>
      <c r="S3" s="2">
        <v>0.6</v>
      </c>
      <c r="T3" s="2" t="s">
        <v>34</v>
      </c>
      <c r="U3" s="2" t="s">
        <v>34</v>
      </c>
      <c r="V3" s="2" t="s">
        <v>43</v>
      </c>
      <c r="W3" s="2">
        <v>7776243357</v>
      </c>
      <c r="X3" s="2" t="s">
        <v>44</v>
      </c>
    </row>
    <row r="4" spans="1:24" x14ac:dyDescent="0.35">
      <c r="A4" s="2" t="s">
        <v>24</v>
      </c>
      <c r="B4" s="2" t="s">
        <v>25</v>
      </c>
      <c r="C4" s="2">
        <v>3</v>
      </c>
      <c r="D4" s="2" t="s">
        <v>45</v>
      </c>
      <c r="E4" s="2" t="s">
        <v>46</v>
      </c>
      <c r="F4" s="2" t="s">
        <v>47</v>
      </c>
      <c r="G4" s="2" t="s">
        <v>29</v>
      </c>
      <c r="H4" s="2" t="s">
        <v>40</v>
      </c>
      <c r="I4" s="2" t="s">
        <v>41</v>
      </c>
      <c r="J4" s="2" t="s">
        <v>31</v>
      </c>
      <c r="K4" s="2" t="s">
        <v>25</v>
      </c>
      <c r="L4" s="2" t="s">
        <v>32</v>
      </c>
      <c r="M4" s="2" t="s">
        <v>48</v>
      </c>
      <c r="N4" s="2" t="s">
        <v>34</v>
      </c>
      <c r="O4" s="2">
        <v>0</v>
      </c>
      <c r="P4" s="2">
        <v>0</v>
      </c>
      <c r="Q4" s="2">
        <v>9999</v>
      </c>
      <c r="R4" s="2">
        <v>5.6</v>
      </c>
      <c r="S4" s="2">
        <v>0.6</v>
      </c>
      <c r="T4" s="2" t="s">
        <v>34</v>
      </c>
      <c r="U4" s="2" t="s">
        <v>34</v>
      </c>
      <c r="V4" s="2" t="s">
        <v>49</v>
      </c>
      <c r="W4" s="2">
        <v>7826525367</v>
      </c>
      <c r="X4" s="2" t="s">
        <v>50</v>
      </c>
    </row>
    <row r="5" spans="1:24" ht="15" customHeight="1" x14ac:dyDescent="0.35">
      <c r="A5" s="2" t="s">
        <v>24</v>
      </c>
      <c r="B5" s="2" t="s">
        <v>25</v>
      </c>
      <c r="C5" s="2">
        <v>4</v>
      </c>
      <c r="D5" s="2" t="s">
        <v>51</v>
      </c>
      <c r="E5" s="2" t="s">
        <v>52</v>
      </c>
      <c r="F5" s="2" t="s">
        <v>53</v>
      </c>
      <c r="G5" s="2" t="s">
        <v>29</v>
      </c>
      <c r="H5" s="2" t="s">
        <v>40</v>
      </c>
      <c r="I5" s="2" t="s">
        <v>41</v>
      </c>
      <c r="J5" s="2" t="s">
        <v>31</v>
      </c>
      <c r="K5" s="2" t="s">
        <v>25</v>
      </c>
      <c r="L5" s="2" t="s">
        <v>32</v>
      </c>
      <c r="M5" s="2" t="s">
        <v>54</v>
      </c>
      <c r="N5" s="2" t="s">
        <v>34</v>
      </c>
      <c r="O5" s="2">
        <v>0</v>
      </c>
      <c r="P5" s="2">
        <v>0</v>
      </c>
      <c r="Q5" s="2">
        <v>9999</v>
      </c>
      <c r="R5" s="2">
        <v>5.6</v>
      </c>
      <c r="S5" s="2">
        <v>0.6</v>
      </c>
      <c r="T5" s="2" t="s">
        <v>34</v>
      </c>
      <c r="U5" s="2" t="s">
        <v>34</v>
      </c>
      <c r="V5" s="2" t="s">
        <v>55</v>
      </c>
      <c r="W5" s="2">
        <v>7710809159</v>
      </c>
      <c r="X5" s="2" t="s">
        <v>56</v>
      </c>
    </row>
    <row r="6" spans="1:24" ht="15" customHeight="1" x14ac:dyDescent="0.35">
      <c r="A6" s="2" t="s">
        <v>24</v>
      </c>
      <c r="B6" s="2" t="s">
        <v>25</v>
      </c>
      <c r="C6" s="2">
        <v>5</v>
      </c>
      <c r="D6" s="2" t="s">
        <v>57</v>
      </c>
      <c r="E6" s="2" t="s">
        <v>58</v>
      </c>
      <c r="F6" s="2" t="s">
        <v>59</v>
      </c>
      <c r="G6" s="2" t="s">
        <v>29</v>
      </c>
      <c r="H6" s="2" t="s">
        <v>40</v>
      </c>
      <c r="I6" s="2" t="s">
        <v>41</v>
      </c>
      <c r="J6" s="2" t="s">
        <v>31</v>
      </c>
      <c r="K6" s="2" t="s">
        <v>25</v>
      </c>
      <c r="L6" s="2" t="s">
        <v>32</v>
      </c>
      <c r="M6" s="2" t="s">
        <v>60</v>
      </c>
      <c r="N6" s="2" t="s">
        <v>34</v>
      </c>
      <c r="O6" s="2">
        <v>0</v>
      </c>
      <c r="P6" s="2">
        <v>0</v>
      </c>
      <c r="Q6" s="2">
        <v>9999</v>
      </c>
      <c r="R6" s="2">
        <v>5.6</v>
      </c>
      <c r="S6" s="2">
        <v>0.6</v>
      </c>
      <c r="T6" s="2" t="s">
        <v>34</v>
      </c>
      <c r="U6" s="2" t="s">
        <v>34</v>
      </c>
      <c r="V6" s="2" t="s">
        <v>61</v>
      </c>
      <c r="W6" s="2">
        <v>7788555414</v>
      </c>
      <c r="X6" s="2" t="s">
        <v>62</v>
      </c>
    </row>
    <row r="7" spans="1:24" x14ac:dyDescent="0.35">
      <c r="A7" s="2" t="s">
        <v>24</v>
      </c>
      <c r="B7" s="2" t="s">
        <v>25</v>
      </c>
      <c r="C7" s="2">
        <v>6</v>
      </c>
      <c r="D7" s="2" t="s">
        <v>63</v>
      </c>
      <c r="E7" s="2" t="s">
        <v>64</v>
      </c>
      <c r="F7" s="2" t="s">
        <v>65</v>
      </c>
      <c r="G7" s="2" t="s">
        <v>29</v>
      </c>
      <c r="H7" s="2" t="s">
        <v>40</v>
      </c>
      <c r="I7" s="2" t="s">
        <v>41</v>
      </c>
      <c r="J7" s="2" t="s">
        <v>31</v>
      </c>
      <c r="K7" s="2" t="s">
        <v>25</v>
      </c>
      <c r="L7" s="2" t="s">
        <v>32</v>
      </c>
      <c r="M7" s="2" t="s">
        <v>66</v>
      </c>
      <c r="N7" s="2" t="s">
        <v>34</v>
      </c>
      <c r="O7" s="2">
        <v>0</v>
      </c>
      <c r="P7" s="2">
        <v>0</v>
      </c>
      <c r="Q7" s="2">
        <v>9999</v>
      </c>
      <c r="R7" s="2">
        <v>5.6</v>
      </c>
      <c r="S7" s="2">
        <v>0.6</v>
      </c>
      <c r="T7" s="2" t="s">
        <v>34</v>
      </c>
      <c r="U7" s="2" t="s">
        <v>34</v>
      </c>
      <c r="V7" s="2" t="s">
        <v>67</v>
      </c>
      <c r="W7" s="2">
        <v>7843726572</v>
      </c>
      <c r="X7" s="2" t="s">
        <v>68</v>
      </c>
    </row>
    <row r="8" spans="1:24" ht="15" customHeight="1" x14ac:dyDescent="0.35">
      <c r="A8" s="2" t="s">
        <v>24</v>
      </c>
      <c r="B8" s="2" t="s">
        <v>25</v>
      </c>
      <c r="C8" s="2">
        <v>7</v>
      </c>
      <c r="D8" s="2" t="s">
        <v>69</v>
      </c>
      <c r="E8" s="2" t="s">
        <v>70</v>
      </c>
      <c r="F8" s="2" t="s">
        <v>71</v>
      </c>
      <c r="G8" s="2" t="s">
        <v>29</v>
      </c>
      <c r="H8" s="2" t="s">
        <v>40</v>
      </c>
      <c r="I8" s="2" t="s">
        <v>41</v>
      </c>
      <c r="J8" s="2" t="s">
        <v>31</v>
      </c>
      <c r="K8" s="2" t="s">
        <v>25</v>
      </c>
      <c r="L8" s="2" t="s">
        <v>32</v>
      </c>
      <c r="M8" s="2" t="s">
        <v>72</v>
      </c>
      <c r="N8" s="2" t="s">
        <v>34</v>
      </c>
      <c r="O8" s="2">
        <v>0</v>
      </c>
      <c r="P8" s="2" t="s">
        <v>73</v>
      </c>
      <c r="Q8" s="2">
        <v>11.3</v>
      </c>
      <c r="R8" s="2">
        <v>5.6</v>
      </c>
      <c r="S8" s="2">
        <v>0.6</v>
      </c>
      <c r="T8" s="2" t="s">
        <v>34</v>
      </c>
      <c r="U8" s="2" t="s">
        <v>34</v>
      </c>
      <c r="V8" s="2" t="s">
        <v>74</v>
      </c>
      <c r="W8" s="2">
        <v>7855954341</v>
      </c>
      <c r="X8" s="2" t="s">
        <v>75</v>
      </c>
    </row>
    <row r="9" spans="1:24" x14ac:dyDescent="0.35">
      <c r="A9" s="2" t="s">
        <v>24</v>
      </c>
      <c r="B9" s="2" t="s">
        <v>25</v>
      </c>
      <c r="C9" s="2">
        <v>8</v>
      </c>
      <c r="D9" s="2" t="s">
        <v>76</v>
      </c>
      <c r="E9" s="2" t="s">
        <v>77</v>
      </c>
      <c r="F9" s="2" t="s">
        <v>78</v>
      </c>
      <c r="G9" s="2" t="s">
        <v>29</v>
      </c>
      <c r="H9" s="2" t="s">
        <v>40</v>
      </c>
      <c r="I9" s="2" t="s">
        <v>41</v>
      </c>
      <c r="J9" s="2" t="s">
        <v>31</v>
      </c>
      <c r="K9" s="2" t="s">
        <v>25</v>
      </c>
      <c r="L9" s="2" t="s">
        <v>32</v>
      </c>
      <c r="M9" s="2" t="s">
        <v>79</v>
      </c>
      <c r="N9" s="2">
        <v>4016170</v>
      </c>
      <c r="O9" s="2">
        <v>0</v>
      </c>
      <c r="P9" s="2">
        <v>0</v>
      </c>
      <c r="Q9" s="2">
        <v>9999</v>
      </c>
      <c r="R9" s="2">
        <v>5.6</v>
      </c>
      <c r="S9" s="2">
        <v>0.6</v>
      </c>
      <c r="T9" s="2" t="s">
        <v>34</v>
      </c>
      <c r="U9" s="2" t="s">
        <v>34</v>
      </c>
      <c r="V9" s="2" t="s">
        <v>80</v>
      </c>
      <c r="W9" s="2">
        <v>7521484354</v>
      </c>
      <c r="X9" s="2" t="s">
        <v>81</v>
      </c>
    </row>
    <row r="10" spans="1:24" x14ac:dyDescent="0.35">
      <c r="A10" s="2" t="s">
        <v>24</v>
      </c>
      <c r="B10" s="2" t="s">
        <v>25</v>
      </c>
      <c r="C10" s="2">
        <v>9</v>
      </c>
      <c r="D10" s="2" t="s">
        <v>82</v>
      </c>
      <c r="E10" s="2" t="s">
        <v>83</v>
      </c>
      <c r="F10" s="2" t="s">
        <v>84</v>
      </c>
      <c r="G10" s="2" t="s">
        <v>29</v>
      </c>
      <c r="H10" s="2" t="s">
        <v>40</v>
      </c>
      <c r="I10" s="2" t="s">
        <v>41</v>
      </c>
      <c r="J10" s="2" t="s">
        <v>31</v>
      </c>
      <c r="K10" s="2" t="s">
        <v>25</v>
      </c>
      <c r="L10" s="2" t="s">
        <v>32</v>
      </c>
      <c r="M10" s="2" t="s">
        <v>85</v>
      </c>
      <c r="N10" s="2" t="s">
        <v>34</v>
      </c>
      <c r="O10" s="2">
        <v>0</v>
      </c>
      <c r="P10" s="2">
        <v>0</v>
      </c>
      <c r="Q10" s="2">
        <v>9999</v>
      </c>
      <c r="R10" s="2">
        <v>5.6</v>
      </c>
      <c r="S10" s="2">
        <v>0.6</v>
      </c>
      <c r="T10" s="2" t="s">
        <v>34</v>
      </c>
      <c r="U10" s="2" t="s">
        <v>34</v>
      </c>
      <c r="V10" s="2" t="s">
        <v>86</v>
      </c>
      <c r="W10" s="2">
        <v>7879693334</v>
      </c>
      <c r="X10" s="2" t="s">
        <v>87</v>
      </c>
    </row>
    <row r="11" spans="1:24" ht="15" customHeight="1" x14ac:dyDescent="0.35">
      <c r="A11" s="2" t="s">
        <v>24</v>
      </c>
      <c r="B11" s="2" t="s">
        <v>25</v>
      </c>
      <c r="C11" s="2">
        <v>10</v>
      </c>
      <c r="D11" s="2" t="s">
        <v>88</v>
      </c>
      <c r="E11" s="2" t="s">
        <v>89</v>
      </c>
      <c r="F11" s="2" t="s">
        <v>90</v>
      </c>
      <c r="G11" s="2" t="s">
        <v>29</v>
      </c>
      <c r="H11" s="2" t="s">
        <v>40</v>
      </c>
      <c r="I11" s="2" t="s">
        <v>41</v>
      </c>
      <c r="J11" s="2" t="s">
        <v>31</v>
      </c>
      <c r="K11" s="2" t="s">
        <v>25</v>
      </c>
      <c r="L11" s="2" t="s">
        <v>32</v>
      </c>
      <c r="M11" s="2" t="s">
        <v>91</v>
      </c>
      <c r="N11" s="2" t="s">
        <v>34</v>
      </c>
      <c r="O11" s="2">
        <v>0</v>
      </c>
      <c r="P11" s="2">
        <v>0</v>
      </c>
      <c r="Q11" s="2">
        <v>9999</v>
      </c>
      <c r="R11" s="2">
        <v>5.6</v>
      </c>
      <c r="S11" s="2">
        <v>0.6</v>
      </c>
      <c r="T11" s="2" t="s">
        <v>34</v>
      </c>
      <c r="U11" s="2" t="s">
        <v>34</v>
      </c>
      <c r="V11" s="2" t="s">
        <v>92</v>
      </c>
      <c r="W11" s="2" t="s">
        <v>93</v>
      </c>
      <c r="X11" s="2" t="s">
        <v>94</v>
      </c>
    </row>
    <row r="12" spans="1:24" ht="15" customHeight="1" x14ac:dyDescent="0.35">
      <c r="A12" s="2" t="s">
        <v>24</v>
      </c>
      <c r="B12" s="2" t="s">
        <v>25</v>
      </c>
      <c r="C12" s="2">
        <v>11</v>
      </c>
      <c r="D12" s="2" t="s">
        <v>95</v>
      </c>
      <c r="E12" s="2" t="s">
        <v>89</v>
      </c>
      <c r="F12" s="2" t="s">
        <v>96</v>
      </c>
      <c r="G12" s="2" t="s">
        <v>29</v>
      </c>
      <c r="H12" s="2" t="s">
        <v>40</v>
      </c>
      <c r="I12" s="2" t="s">
        <v>41</v>
      </c>
      <c r="J12" s="2" t="s">
        <v>31</v>
      </c>
      <c r="K12" s="2" t="s">
        <v>25</v>
      </c>
      <c r="L12" s="2" t="s">
        <v>32</v>
      </c>
      <c r="M12" s="2" t="s">
        <v>97</v>
      </c>
      <c r="N12" s="2" t="s">
        <v>34</v>
      </c>
      <c r="O12" s="2">
        <v>0</v>
      </c>
      <c r="P12" s="2">
        <v>0</v>
      </c>
      <c r="Q12" s="2">
        <v>9999</v>
      </c>
      <c r="R12" s="2">
        <v>5.6</v>
      </c>
      <c r="S12" s="2">
        <v>0.6</v>
      </c>
      <c r="T12" s="2" t="s">
        <v>34</v>
      </c>
      <c r="U12" s="2" t="s">
        <v>34</v>
      </c>
      <c r="V12" s="2" t="s">
        <v>92</v>
      </c>
      <c r="W12" s="2" t="s">
        <v>93</v>
      </c>
      <c r="X12" s="2" t="s">
        <v>98</v>
      </c>
    </row>
    <row r="13" spans="1:24" ht="15" customHeight="1" x14ac:dyDescent="0.35">
      <c r="A13" s="2" t="s">
        <v>24</v>
      </c>
      <c r="B13" s="2" t="s">
        <v>25</v>
      </c>
      <c r="C13" s="2">
        <v>12</v>
      </c>
      <c r="D13" s="2" t="s">
        <v>99</v>
      </c>
      <c r="E13" s="2" t="s">
        <v>100</v>
      </c>
      <c r="F13" s="2" t="s">
        <v>101</v>
      </c>
      <c r="G13" s="2" t="s">
        <v>29</v>
      </c>
      <c r="H13" s="2" t="s">
        <v>102</v>
      </c>
      <c r="I13" s="2" t="s">
        <v>41</v>
      </c>
      <c r="J13" s="2" t="s">
        <v>31</v>
      </c>
      <c r="K13" s="2" t="s">
        <v>25</v>
      </c>
      <c r="L13" s="2" t="s">
        <v>32</v>
      </c>
      <c r="M13" s="2" t="s">
        <v>103</v>
      </c>
      <c r="N13" s="2" t="s">
        <v>34</v>
      </c>
      <c r="O13" s="2">
        <v>0</v>
      </c>
      <c r="P13" s="2">
        <v>0</v>
      </c>
      <c r="Q13" s="2">
        <v>9999</v>
      </c>
      <c r="R13" s="2">
        <v>5.6</v>
      </c>
      <c r="S13" s="2">
        <v>0.6</v>
      </c>
      <c r="T13" s="2" t="s">
        <v>34</v>
      </c>
      <c r="U13" s="2" t="s">
        <v>34</v>
      </c>
      <c r="V13" s="2" t="s">
        <v>104</v>
      </c>
      <c r="W13" s="2">
        <v>717745068</v>
      </c>
      <c r="X13" s="2" t="s">
        <v>105</v>
      </c>
    </row>
    <row r="14" spans="1:24" ht="15" customHeight="1" x14ac:dyDescent="0.35">
      <c r="A14" s="2" t="s">
        <v>24</v>
      </c>
      <c r="B14" s="2" t="s">
        <v>25</v>
      </c>
      <c r="C14" s="2">
        <v>13</v>
      </c>
      <c r="D14" s="2" t="s">
        <v>106</v>
      </c>
      <c r="E14" s="2" t="s">
        <v>107</v>
      </c>
      <c r="F14" s="2" t="s">
        <v>108</v>
      </c>
      <c r="G14" s="2" t="s">
        <v>29</v>
      </c>
      <c r="H14" s="2" t="s">
        <v>102</v>
      </c>
      <c r="I14" s="2" t="s">
        <v>41</v>
      </c>
      <c r="J14" s="2" t="s">
        <v>31</v>
      </c>
      <c r="K14" s="2" t="s">
        <v>25</v>
      </c>
      <c r="L14" s="2" t="s">
        <v>32</v>
      </c>
      <c r="M14" s="2" t="s">
        <v>109</v>
      </c>
      <c r="N14" s="2" t="s">
        <v>34</v>
      </c>
      <c r="O14" s="2">
        <v>0</v>
      </c>
      <c r="P14" s="2">
        <v>0</v>
      </c>
      <c r="Q14" s="2">
        <v>9999</v>
      </c>
      <c r="R14" s="2">
        <v>5.6</v>
      </c>
      <c r="S14" s="2">
        <v>0.6</v>
      </c>
      <c r="T14" s="2" t="s">
        <v>34</v>
      </c>
      <c r="U14" s="2" t="s">
        <v>34</v>
      </c>
      <c r="V14" s="2" t="s">
        <v>110</v>
      </c>
      <c r="W14" s="2">
        <v>7584565550</v>
      </c>
      <c r="X14" s="2" t="s">
        <v>111</v>
      </c>
    </row>
    <row r="15" spans="1:24" x14ac:dyDescent="0.35">
      <c r="A15" s="2" t="s">
        <v>24</v>
      </c>
      <c r="B15" s="2" t="s">
        <v>25</v>
      </c>
      <c r="C15" s="2">
        <v>14</v>
      </c>
      <c r="D15" s="2" t="s">
        <v>112</v>
      </c>
      <c r="E15" s="2" t="s">
        <v>113</v>
      </c>
      <c r="F15" s="2" t="s">
        <v>114</v>
      </c>
      <c r="G15" s="2" t="s">
        <v>29</v>
      </c>
      <c r="H15" s="2" t="s">
        <v>115</v>
      </c>
      <c r="I15" s="2" t="s">
        <v>31</v>
      </c>
      <c r="J15" s="2" t="s">
        <v>116</v>
      </c>
      <c r="K15" s="2" t="s">
        <v>25</v>
      </c>
      <c r="L15" s="2" t="s">
        <v>32</v>
      </c>
      <c r="M15" s="2" t="s">
        <v>117</v>
      </c>
      <c r="N15" s="2" t="s">
        <v>34</v>
      </c>
      <c r="O15" s="2">
        <v>0</v>
      </c>
      <c r="P15" s="2">
        <v>0</v>
      </c>
      <c r="Q15" s="2">
        <v>9999</v>
      </c>
      <c r="R15" s="2">
        <v>5.6</v>
      </c>
      <c r="S15" s="2">
        <v>0.6</v>
      </c>
      <c r="T15" s="2" t="s">
        <v>34</v>
      </c>
      <c r="U15" s="2" t="s">
        <v>34</v>
      </c>
      <c r="V15" s="2" t="s">
        <v>118</v>
      </c>
      <c r="W15" s="2">
        <v>7865812456</v>
      </c>
      <c r="X15" s="2" t="s">
        <v>119</v>
      </c>
    </row>
    <row r="16" spans="1:24" x14ac:dyDescent="0.35">
      <c r="A16" s="2" t="s">
        <v>24</v>
      </c>
      <c r="B16" s="2" t="s">
        <v>25</v>
      </c>
      <c r="C16" s="2">
        <v>15</v>
      </c>
      <c r="D16" s="2" t="s">
        <v>120</v>
      </c>
      <c r="E16" s="2" t="s">
        <v>121</v>
      </c>
      <c r="F16" s="2" t="s">
        <v>122</v>
      </c>
      <c r="G16" s="2" t="s">
        <v>29</v>
      </c>
      <c r="H16" s="2" t="s">
        <v>123</v>
      </c>
      <c r="I16" s="2" t="s">
        <v>41</v>
      </c>
      <c r="J16" s="2" t="s">
        <v>31</v>
      </c>
      <c r="K16" s="2" t="s">
        <v>25</v>
      </c>
      <c r="L16" s="2" t="s">
        <v>32</v>
      </c>
      <c r="M16" s="2" t="s">
        <v>124</v>
      </c>
      <c r="N16" s="2" t="s">
        <v>34</v>
      </c>
      <c r="O16" s="2">
        <v>0</v>
      </c>
      <c r="P16" s="2">
        <v>0</v>
      </c>
      <c r="Q16" s="2">
        <v>9999</v>
      </c>
      <c r="R16" s="2">
        <v>5.6</v>
      </c>
      <c r="S16" s="2">
        <v>0.6</v>
      </c>
      <c r="T16" s="2" t="s">
        <v>34</v>
      </c>
      <c r="U16" s="2" t="s">
        <v>34</v>
      </c>
      <c r="V16" s="2" t="s">
        <v>125</v>
      </c>
      <c r="W16" s="2">
        <v>7834374811</v>
      </c>
      <c r="X16" s="2" t="s">
        <v>126</v>
      </c>
    </row>
    <row r="17" spans="1:24" ht="15" customHeight="1" x14ac:dyDescent="0.35">
      <c r="A17" s="2" t="s">
        <v>24</v>
      </c>
      <c r="B17" s="2" t="s">
        <v>25</v>
      </c>
      <c r="C17" s="2">
        <v>16</v>
      </c>
      <c r="D17" s="2" t="s">
        <v>127</v>
      </c>
      <c r="E17" s="2" t="s">
        <v>128</v>
      </c>
      <c r="F17" s="2" t="s">
        <v>129</v>
      </c>
      <c r="G17" s="2" t="s">
        <v>130</v>
      </c>
      <c r="H17" s="2" t="s">
        <v>40</v>
      </c>
      <c r="I17" s="2" t="s">
        <v>41</v>
      </c>
      <c r="J17" s="2" t="s">
        <v>31</v>
      </c>
      <c r="K17" s="2" t="s">
        <v>25</v>
      </c>
      <c r="L17" s="2" t="s">
        <v>131</v>
      </c>
      <c r="M17" s="2" t="s">
        <v>132</v>
      </c>
      <c r="N17" s="2" t="s">
        <v>34</v>
      </c>
      <c r="O17" s="2">
        <v>0</v>
      </c>
      <c r="P17" s="2">
        <v>0</v>
      </c>
      <c r="Q17" s="2">
        <v>9999</v>
      </c>
      <c r="R17" s="2">
        <v>5.6</v>
      </c>
      <c r="S17" s="2">
        <v>0.6</v>
      </c>
      <c r="T17" s="2" t="s">
        <v>34</v>
      </c>
      <c r="U17" s="2" t="s">
        <v>34</v>
      </c>
      <c r="V17" s="2" t="s">
        <v>133</v>
      </c>
      <c r="W17" s="2">
        <v>1604771292</v>
      </c>
      <c r="X17" s="2" t="s">
        <v>134</v>
      </c>
    </row>
    <row r="18" spans="1:24" ht="15" customHeight="1" x14ac:dyDescent="0.35">
      <c r="A18" s="2" t="s">
        <v>24</v>
      </c>
      <c r="B18" s="2" t="s">
        <v>25</v>
      </c>
      <c r="C18" s="2">
        <v>17</v>
      </c>
      <c r="D18" s="2" t="s">
        <v>135</v>
      </c>
      <c r="E18" s="2" t="s">
        <v>136</v>
      </c>
      <c r="F18" s="2" t="s">
        <v>137</v>
      </c>
      <c r="G18" s="2" t="s">
        <v>130</v>
      </c>
      <c r="H18" s="2" t="s">
        <v>40</v>
      </c>
      <c r="I18" s="2" t="s">
        <v>41</v>
      </c>
      <c r="J18" s="2" t="s">
        <v>31</v>
      </c>
      <c r="K18" s="2" t="s">
        <v>25</v>
      </c>
      <c r="L18" s="2" t="s">
        <v>131</v>
      </c>
      <c r="M18" s="2" t="s">
        <v>138</v>
      </c>
      <c r="N18" s="2" t="s">
        <v>34</v>
      </c>
      <c r="O18" s="2">
        <v>0</v>
      </c>
      <c r="P18" s="2">
        <v>0</v>
      </c>
      <c r="Q18" s="2">
        <v>9999</v>
      </c>
      <c r="R18" s="2">
        <v>5.6</v>
      </c>
      <c r="S18" s="2">
        <v>0.6</v>
      </c>
      <c r="T18" s="2" t="s">
        <v>34</v>
      </c>
      <c r="U18" s="2" t="s">
        <v>34</v>
      </c>
      <c r="V18" s="2" t="s">
        <v>139</v>
      </c>
      <c r="W18" s="2">
        <v>7967728855</v>
      </c>
      <c r="X18" s="2" t="s">
        <v>140</v>
      </c>
    </row>
    <row r="19" spans="1:24" x14ac:dyDescent="0.35">
      <c r="A19" s="2" t="s">
        <v>24</v>
      </c>
      <c r="B19" s="2" t="s">
        <v>25</v>
      </c>
      <c r="C19" s="2">
        <v>18</v>
      </c>
      <c r="D19" s="2" t="s">
        <v>141</v>
      </c>
      <c r="E19" s="2" t="s">
        <v>142</v>
      </c>
      <c r="F19" s="2" t="s">
        <v>143</v>
      </c>
      <c r="G19" s="2" t="s">
        <v>130</v>
      </c>
      <c r="H19" s="2" t="s">
        <v>40</v>
      </c>
      <c r="I19" s="2" t="s">
        <v>41</v>
      </c>
      <c r="J19" s="2" t="s">
        <v>31</v>
      </c>
      <c r="K19" s="2" t="s">
        <v>25</v>
      </c>
      <c r="L19" s="2" t="s">
        <v>131</v>
      </c>
      <c r="M19" s="2" t="s">
        <v>144</v>
      </c>
      <c r="N19" s="2">
        <v>3875891</v>
      </c>
      <c r="O19" s="2">
        <v>0</v>
      </c>
      <c r="P19" s="2">
        <v>9.27</v>
      </c>
      <c r="Q19" s="2">
        <v>9.27</v>
      </c>
      <c r="R19" s="2">
        <v>5.6</v>
      </c>
      <c r="S19" s="2">
        <v>0.6</v>
      </c>
      <c r="T19" s="2" t="s">
        <v>34</v>
      </c>
      <c r="U19" s="2" t="s">
        <v>34</v>
      </c>
      <c r="V19" s="2" t="s">
        <v>145</v>
      </c>
      <c r="W19" s="2">
        <v>7875394828</v>
      </c>
      <c r="X19" s="2" t="s">
        <v>146</v>
      </c>
    </row>
    <row r="20" spans="1:24" x14ac:dyDescent="0.35">
      <c r="A20" s="2" t="s">
        <v>24</v>
      </c>
      <c r="B20" s="2" t="s">
        <v>25</v>
      </c>
      <c r="C20" s="2">
        <v>19</v>
      </c>
      <c r="D20" s="2" t="s">
        <v>147</v>
      </c>
      <c r="E20" s="2" t="s">
        <v>148</v>
      </c>
      <c r="F20" s="2" t="s">
        <v>149</v>
      </c>
      <c r="G20" s="2" t="s">
        <v>130</v>
      </c>
      <c r="H20" s="2" t="s">
        <v>40</v>
      </c>
      <c r="I20" s="2" t="s">
        <v>41</v>
      </c>
      <c r="J20" s="2" t="s">
        <v>31</v>
      </c>
      <c r="K20" s="2" t="s">
        <v>25</v>
      </c>
      <c r="L20" s="2" t="s">
        <v>131</v>
      </c>
      <c r="M20" s="2" t="s">
        <v>97</v>
      </c>
      <c r="N20" s="2" t="s">
        <v>34</v>
      </c>
      <c r="O20" s="2">
        <v>0</v>
      </c>
      <c r="P20" s="2">
        <v>0</v>
      </c>
      <c r="Q20" s="2">
        <v>9999</v>
      </c>
      <c r="R20" s="2">
        <v>5.6</v>
      </c>
      <c r="S20" s="2">
        <v>0.6</v>
      </c>
      <c r="T20" s="2" t="s">
        <v>34</v>
      </c>
      <c r="U20" s="2" t="s">
        <v>34</v>
      </c>
      <c r="V20" s="2" t="s">
        <v>150</v>
      </c>
      <c r="W20" s="2">
        <v>7581278493</v>
      </c>
      <c r="X20" s="2" t="s">
        <v>151</v>
      </c>
    </row>
    <row r="21" spans="1:24" x14ac:dyDescent="0.35">
      <c r="A21" s="2" t="s">
        <v>24</v>
      </c>
      <c r="B21" s="2" t="s">
        <v>25</v>
      </c>
      <c r="C21" s="2">
        <v>20</v>
      </c>
      <c r="D21" s="2" t="s">
        <v>152</v>
      </c>
      <c r="E21" s="2" t="s">
        <v>153</v>
      </c>
      <c r="F21" s="2" t="s">
        <v>154</v>
      </c>
      <c r="G21" s="2" t="s">
        <v>130</v>
      </c>
      <c r="H21" s="2" t="s">
        <v>40</v>
      </c>
      <c r="I21" s="2" t="s">
        <v>41</v>
      </c>
      <c r="J21" s="2" t="s">
        <v>31</v>
      </c>
      <c r="K21" s="2" t="s">
        <v>25</v>
      </c>
      <c r="L21" s="2" t="s">
        <v>131</v>
      </c>
      <c r="M21" s="2" t="s">
        <v>155</v>
      </c>
      <c r="N21" s="2">
        <v>3979135</v>
      </c>
      <c r="O21" s="2">
        <v>0</v>
      </c>
      <c r="P21" s="2">
        <v>0</v>
      </c>
      <c r="Q21" s="2">
        <v>9999</v>
      </c>
      <c r="R21" s="2">
        <v>5.6</v>
      </c>
      <c r="S21" s="2">
        <v>0.6</v>
      </c>
      <c r="T21" s="2" t="s">
        <v>34</v>
      </c>
      <c r="U21" s="2" t="s">
        <v>34</v>
      </c>
      <c r="V21" s="2" t="s">
        <v>156</v>
      </c>
      <c r="W21" s="2" t="s">
        <v>157</v>
      </c>
      <c r="X21" s="2" t="s">
        <v>158</v>
      </c>
    </row>
    <row r="22" spans="1:24" ht="15" customHeight="1" x14ac:dyDescent="0.35">
      <c r="A22" s="2" t="s">
        <v>24</v>
      </c>
      <c r="B22" s="2" t="s">
        <v>25</v>
      </c>
      <c r="C22" s="2">
        <v>21</v>
      </c>
      <c r="D22" s="2" t="s">
        <v>159</v>
      </c>
      <c r="E22" s="2" t="s">
        <v>160</v>
      </c>
      <c r="F22" s="2" t="s">
        <v>161</v>
      </c>
      <c r="G22" s="2" t="s">
        <v>130</v>
      </c>
      <c r="H22" s="2" t="s">
        <v>40</v>
      </c>
      <c r="I22" s="2" t="s">
        <v>41</v>
      </c>
      <c r="J22" s="2" t="s">
        <v>31</v>
      </c>
      <c r="K22" s="2" t="s">
        <v>25</v>
      </c>
      <c r="L22" s="2" t="s">
        <v>131</v>
      </c>
      <c r="M22" s="2" t="s">
        <v>162</v>
      </c>
      <c r="N22" s="2">
        <v>3983308</v>
      </c>
      <c r="O22" s="2">
        <v>0</v>
      </c>
      <c r="P22" s="2">
        <v>0</v>
      </c>
      <c r="Q22" s="2">
        <v>9999</v>
      </c>
      <c r="R22" s="2">
        <v>5.6</v>
      </c>
      <c r="S22" s="2">
        <v>0.6</v>
      </c>
      <c r="T22" s="2" t="s">
        <v>34</v>
      </c>
      <c r="U22" s="2" t="s">
        <v>34</v>
      </c>
      <c r="V22" s="2" t="s">
        <v>163</v>
      </c>
      <c r="W22" s="2">
        <v>7766832259</v>
      </c>
      <c r="X22" s="2" t="s">
        <v>164</v>
      </c>
    </row>
    <row r="23" spans="1:24" x14ac:dyDescent="0.35">
      <c r="A23" s="2" t="s">
        <v>24</v>
      </c>
      <c r="B23" s="2" t="s">
        <v>25</v>
      </c>
      <c r="C23" s="2">
        <v>22</v>
      </c>
      <c r="D23" s="2" t="s">
        <v>165</v>
      </c>
      <c r="E23" s="2" t="s">
        <v>166</v>
      </c>
      <c r="F23" s="2" t="s">
        <v>167</v>
      </c>
      <c r="G23" s="2" t="s">
        <v>130</v>
      </c>
      <c r="H23" s="2" t="s">
        <v>40</v>
      </c>
      <c r="I23" s="2" t="s">
        <v>41</v>
      </c>
      <c r="J23" s="2" t="s">
        <v>31</v>
      </c>
      <c r="K23" s="2" t="s">
        <v>25</v>
      </c>
      <c r="L23" s="2" t="s">
        <v>131</v>
      </c>
      <c r="M23" s="2" t="s">
        <v>97</v>
      </c>
      <c r="N23" s="2" t="s">
        <v>34</v>
      </c>
      <c r="O23" s="2">
        <v>0</v>
      </c>
      <c r="P23" s="2">
        <v>0</v>
      </c>
      <c r="Q23" s="2">
        <v>9999</v>
      </c>
      <c r="R23" s="2">
        <v>5.6</v>
      </c>
      <c r="S23" s="2">
        <v>0.6</v>
      </c>
      <c r="T23" s="2" t="s">
        <v>34</v>
      </c>
      <c r="U23" s="2" t="s">
        <v>34</v>
      </c>
      <c r="V23" s="2" t="s">
        <v>168</v>
      </c>
      <c r="W23" s="2">
        <v>7725488979</v>
      </c>
      <c r="X23" s="2" t="s">
        <v>169</v>
      </c>
    </row>
    <row r="24" spans="1:24" ht="15" customHeight="1" x14ac:dyDescent="0.35">
      <c r="A24" s="2" t="s">
        <v>24</v>
      </c>
      <c r="B24" s="2" t="s">
        <v>25</v>
      </c>
      <c r="C24" s="2">
        <v>23</v>
      </c>
      <c r="D24" s="2" t="s">
        <v>170</v>
      </c>
      <c r="E24" s="2" t="s">
        <v>171</v>
      </c>
      <c r="F24" s="2" t="s">
        <v>172</v>
      </c>
      <c r="G24" s="2" t="s">
        <v>130</v>
      </c>
      <c r="H24" s="2" t="s">
        <v>40</v>
      </c>
      <c r="I24" s="2" t="s">
        <v>41</v>
      </c>
      <c r="J24" s="2" t="s">
        <v>31</v>
      </c>
      <c r="K24" s="2" t="s">
        <v>25</v>
      </c>
      <c r="L24" s="2" t="s">
        <v>131</v>
      </c>
      <c r="M24" s="2" t="s">
        <v>173</v>
      </c>
      <c r="N24" s="2">
        <v>3985005</v>
      </c>
      <c r="O24" s="2">
        <v>0</v>
      </c>
      <c r="P24" s="2">
        <v>0</v>
      </c>
      <c r="Q24" s="2">
        <v>9999</v>
      </c>
      <c r="R24" s="2">
        <v>5.6</v>
      </c>
      <c r="S24" s="2">
        <v>0.6</v>
      </c>
      <c r="T24" s="2" t="s">
        <v>34</v>
      </c>
      <c r="U24" s="2" t="s">
        <v>34</v>
      </c>
      <c r="V24" s="2" t="s">
        <v>174</v>
      </c>
      <c r="W24" s="2">
        <v>7837898144</v>
      </c>
      <c r="X24" s="2" t="s">
        <v>175</v>
      </c>
    </row>
    <row r="25" spans="1:24" ht="15" customHeight="1" x14ac:dyDescent="0.35">
      <c r="A25" s="2" t="s">
        <v>24</v>
      </c>
      <c r="B25" s="2" t="s">
        <v>25</v>
      </c>
      <c r="C25" s="2">
        <v>24</v>
      </c>
      <c r="D25" s="2" t="s">
        <v>176</v>
      </c>
      <c r="E25" s="2" t="s">
        <v>177</v>
      </c>
      <c r="F25" s="2" t="s">
        <v>178</v>
      </c>
      <c r="G25" s="2" t="s">
        <v>130</v>
      </c>
      <c r="H25" s="2" t="s">
        <v>40</v>
      </c>
      <c r="I25" s="2" t="s">
        <v>41</v>
      </c>
      <c r="J25" s="2" t="s">
        <v>31</v>
      </c>
      <c r="K25" s="2" t="s">
        <v>25</v>
      </c>
      <c r="L25" s="2" t="s">
        <v>131</v>
      </c>
      <c r="M25" s="2" t="s">
        <v>179</v>
      </c>
      <c r="N25" s="2" t="s">
        <v>34</v>
      </c>
      <c r="O25" s="2">
        <v>0</v>
      </c>
      <c r="P25" s="2">
        <v>0</v>
      </c>
      <c r="Q25" s="2">
        <v>9999</v>
      </c>
      <c r="R25" s="2">
        <v>5.6</v>
      </c>
      <c r="S25" s="2">
        <v>0.6</v>
      </c>
      <c r="T25" s="2" t="s">
        <v>34</v>
      </c>
      <c r="U25" s="2" t="s">
        <v>34</v>
      </c>
      <c r="V25" s="2" t="s">
        <v>180</v>
      </c>
      <c r="W25" s="2">
        <v>7889964294</v>
      </c>
      <c r="X25" s="2" t="s">
        <v>181</v>
      </c>
    </row>
    <row r="26" spans="1:24" ht="15" customHeight="1" x14ac:dyDescent="0.35">
      <c r="A26" s="2" t="s">
        <v>24</v>
      </c>
      <c r="B26" s="2" t="s">
        <v>25</v>
      </c>
      <c r="C26" s="2">
        <v>25</v>
      </c>
      <c r="D26" s="2" t="s">
        <v>182</v>
      </c>
      <c r="E26" s="2" t="s">
        <v>183</v>
      </c>
      <c r="F26" s="2" t="s">
        <v>184</v>
      </c>
      <c r="G26" s="2" t="s">
        <v>130</v>
      </c>
      <c r="H26" s="2" t="s">
        <v>40</v>
      </c>
      <c r="I26" s="2" t="s">
        <v>41</v>
      </c>
      <c r="J26" s="2" t="s">
        <v>31</v>
      </c>
      <c r="K26" s="2" t="s">
        <v>25</v>
      </c>
      <c r="L26" s="2" t="s">
        <v>131</v>
      </c>
      <c r="M26" s="2" t="s">
        <v>185</v>
      </c>
      <c r="N26" s="2" t="s">
        <v>34</v>
      </c>
      <c r="O26" s="2">
        <v>0</v>
      </c>
      <c r="P26" s="2">
        <v>0</v>
      </c>
      <c r="Q26" s="2">
        <v>9999</v>
      </c>
      <c r="R26" s="2">
        <v>5.6</v>
      </c>
      <c r="S26" s="2">
        <v>0.6</v>
      </c>
      <c r="T26" s="2" t="s">
        <v>34</v>
      </c>
      <c r="U26" s="2" t="s">
        <v>34</v>
      </c>
      <c r="V26" s="2" t="s">
        <v>186</v>
      </c>
      <c r="W26" s="2">
        <v>7900298340</v>
      </c>
      <c r="X26" s="2" t="s">
        <v>187</v>
      </c>
    </row>
    <row r="27" spans="1:24" x14ac:dyDescent="0.35">
      <c r="A27" s="2" t="s">
        <v>24</v>
      </c>
      <c r="B27" s="2" t="s">
        <v>25</v>
      </c>
      <c r="C27" s="2">
        <v>26</v>
      </c>
      <c r="D27" s="2" t="s">
        <v>188</v>
      </c>
      <c r="E27" s="2" t="s">
        <v>189</v>
      </c>
      <c r="F27" s="2" t="s">
        <v>190</v>
      </c>
      <c r="G27" s="2" t="s">
        <v>130</v>
      </c>
      <c r="H27" s="2" t="s">
        <v>102</v>
      </c>
      <c r="I27" s="2" t="s">
        <v>41</v>
      </c>
      <c r="J27" s="2" t="s">
        <v>31</v>
      </c>
      <c r="K27" s="2" t="s">
        <v>25</v>
      </c>
      <c r="L27" s="2" t="s">
        <v>131</v>
      </c>
      <c r="M27" s="2" t="s">
        <v>191</v>
      </c>
      <c r="N27" s="2" t="s">
        <v>34</v>
      </c>
      <c r="O27" s="2">
        <v>0</v>
      </c>
      <c r="P27" s="2">
        <v>0</v>
      </c>
      <c r="Q27" s="2">
        <v>9999</v>
      </c>
      <c r="R27" s="2">
        <v>5.6</v>
      </c>
      <c r="S27" s="2">
        <v>0.6</v>
      </c>
      <c r="T27" s="2" t="s">
        <v>34</v>
      </c>
      <c r="U27" s="2" t="s">
        <v>34</v>
      </c>
      <c r="V27" s="2" t="s">
        <v>192</v>
      </c>
      <c r="W27" s="2">
        <v>7379434305</v>
      </c>
      <c r="X27" s="2" t="s">
        <v>193</v>
      </c>
    </row>
    <row r="28" spans="1:24" ht="15" customHeight="1" x14ac:dyDescent="0.35">
      <c r="A28" s="2" t="s">
        <v>24</v>
      </c>
      <c r="B28" s="2" t="s">
        <v>25</v>
      </c>
      <c r="C28" s="2">
        <v>27</v>
      </c>
      <c r="D28" s="2" t="s">
        <v>194</v>
      </c>
      <c r="E28" s="2" t="s">
        <v>195</v>
      </c>
      <c r="F28" s="2" t="s">
        <v>196</v>
      </c>
      <c r="G28" s="2" t="s">
        <v>130</v>
      </c>
      <c r="H28" s="2" t="s">
        <v>102</v>
      </c>
      <c r="I28" s="2" t="s">
        <v>41</v>
      </c>
      <c r="J28" s="2" t="s">
        <v>31</v>
      </c>
      <c r="K28" s="2" t="s">
        <v>25</v>
      </c>
      <c r="L28" s="2" t="s">
        <v>131</v>
      </c>
      <c r="M28" s="2" t="s">
        <v>197</v>
      </c>
      <c r="N28" s="2" t="s">
        <v>34</v>
      </c>
      <c r="O28" s="2">
        <v>0</v>
      </c>
      <c r="P28" s="2">
        <v>0</v>
      </c>
      <c r="Q28" s="2">
        <v>9999</v>
      </c>
      <c r="R28" s="2">
        <v>5.6</v>
      </c>
      <c r="S28" s="2">
        <v>0.6</v>
      </c>
      <c r="T28" s="2" t="s">
        <v>34</v>
      </c>
      <c r="U28" s="2" t="s">
        <v>34</v>
      </c>
      <c r="V28" s="2" t="s">
        <v>198</v>
      </c>
      <c r="W28" s="2">
        <v>7912419522</v>
      </c>
      <c r="X28" s="2" t="s">
        <v>199</v>
      </c>
    </row>
    <row r="29" spans="1:24" x14ac:dyDescent="0.35">
      <c r="A29" s="2" t="s">
        <v>24</v>
      </c>
      <c r="B29" s="2" t="s">
        <v>25</v>
      </c>
      <c r="C29" s="2">
        <v>28</v>
      </c>
      <c r="D29" s="2" t="s">
        <v>200</v>
      </c>
      <c r="E29" s="2" t="s">
        <v>201</v>
      </c>
      <c r="F29" s="2" t="s">
        <v>202</v>
      </c>
      <c r="G29" s="2" t="s">
        <v>130</v>
      </c>
      <c r="H29" s="2" t="s">
        <v>102</v>
      </c>
      <c r="I29" s="2" t="s">
        <v>41</v>
      </c>
      <c r="J29" s="2" t="s">
        <v>31</v>
      </c>
      <c r="K29" s="2" t="s">
        <v>25</v>
      </c>
      <c r="L29" s="2" t="s">
        <v>131</v>
      </c>
      <c r="M29" s="2" t="s">
        <v>203</v>
      </c>
      <c r="N29" s="2" t="s">
        <v>34</v>
      </c>
      <c r="O29" s="2">
        <v>0</v>
      </c>
      <c r="P29" s="2">
        <v>0</v>
      </c>
      <c r="Q29" s="2">
        <v>9999</v>
      </c>
      <c r="R29" s="2">
        <v>5.6</v>
      </c>
      <c r="S29" s="2">
        <v>0.6</v>
      </c>
      <c r="T29" s="2" t="s">
        <v>34</v>
      </c>
      <c r="U29" s="2" t="s">
        <v>34</v>
      </c>
      <c r="V29" s="2" t="s">
        <v>204</v>
      </c>
      <c r="W29" s="2">
        <v>7763670761</v>
      </c>
      <c r="X29" s="2" t="s">
        <v>205</v>
      </c>
    </row>
    <row r="30" spans="1:24" x14ac:dyDescent="0.35">
      <c r="A30" s="2" t="s">
        <v>24</v>
      </c>
      <c r="B30" s="2" t="s">
        <v>25</v>
      </c>
      <c r="C30" s="2">
        <v>29</v>
      </c>
      <c r="D30" s="2" t="s">
        <v>206</v>
      </c>
      <c r="E30" s="2" t="s">
        <v>207</v>
      </c>
      <c r="F30" s="2" t="s">
        <v>208</v>
      </c>
      <c r="G30" s="2" t="s">
        <v>130</v>
      </c>
      <c r="H30" s="2" t="s">
        <v>115</v>
      </c>
      <c r="I30" s="2" t="s">
        <v>31</v>
      </c>
      <c r="J30" s="2" t="s">
        <v>116</v>
      </c>
      <c r="K30" s="2" t="s">
        <v>25</v>
      </c>
      <c r="L30" s="2" t="s">
        <v>131</v>
      </c>
      <c r="M30" s="2" t="s">
        <v>209</v>
      </c>
      <c r="N30" s="2">
        <v>3944285</v>
      </c>
      <c r="O30" s="2">
        <v>0</v>
      </c>
      <c r="P30" s="2">
        <v>0</v>
      </c>
      <c r="Q30" s="2">
        <v>9999</v>
      </c>
      <c r="R30" s="2">
        <v>5.6</v>
      </c>
      <c r="S30" s="2">
        <v>0.6</v>
      </c>
      <c r="T30" s="2" t="s">
        <v>34</v>
      </c>
      <c r="U30" s="2" t="s">
        <v>34</v>
      </c>
      <c r="V30" s="2" t="s">
        <v>210</v>
      </c>
      <c r="W30" s="2">
        <v>7894325446</v>
      </c>
      <c r="X30" s="2" t="s">
        <v>211</v>
      </c>
    </row>
    <row r="31" spans="1:24" ht="15" customHeight="1" x14ac:dyDescent="0.35">
      <c r="A31" s="2" t="s">
        <v>24</v>
      </c>
      <c r="B31" s="2" t="s">
        <v>25</v>
      </c>
      <c r="C31" s="2">
        <v>30</v>
      </c>
      <c r="D31" s="2" t="s">
        <v>212</v>
      </c>
      <c r="E31" s="2" t="s">
        <v>213</v>
      </c>
      <c r="F31" s="2" t="s">
        <v>214</v>
      </c>
      <c r="G31" s="2" t="s">
        <v>130</v>
      </c>
      <c r="H31" s="2" t="s">
        <v>123</v>
      </c>
      <c r="I31" s="2" t="s">
        <v>41</v>
      </c>
      <c r="J31" s="2" t="s">
        <v>31</v>
      </c>
      <c r="K31" s="2" t="s">
        <v>25</v>
      </c>
      <c r="L31" s="2" t="s">
        <v>131</v>
      </c>
      <c r="M31" s="2" t="s">
        <v>215</v>
      </c>
      <c r="N31" s="2" t="s">
        <v>34</v>
      </c>
      <c r="O31" s="2">
        <v>0</v>
      </c>
      <c r="P31" s="2">
        <v>0</v>
      </c>
      <c r="Q31" s="2">
        <v>9999</v>
      </c>
      <c r="R31" s="2">
        <v>5.6</v>
      </c>
      <c r="S31" s="2">
        <v>0.6</v>
      </c>
      <c r="T31" s="2" t="s">
        <v>34</v>
      </c>
      <c r="U31" s="2" t="s">
        <v>34</v>
      </c>
      <c r="V31" s="2" t="s">
        <v>216</v>
      </c>
      <c r="W31" s="2">
        <v>7786063321</v>
      </c>
      <c r="X31" s="2" t="s">
        <v>217</v>
      </c>
    </row>
    <row r="32" spans="1:24" ht="15" customHeight="1" x14ac:dyDescent="0.35">
      <c r="A32" s="2" t="s">
        <v>218</v>
      </c>
      <c r="B32" s="2" t="s">
        <v>219</v>
      </c>
      <c r="C32" s="2">
        <v>31</v>
      </c>
      <c r="D32" s="2" t="s">
        <v>220</v>
      </c>
      <c r="E32" s="2" t="s">
        <v>221</v>
      </c>
      <c r="F32" s="2" t="s">
        <v>222</v>
      </c>
      <c r="G32" s="2" t="s">
        <v>29</v>
      </c>
      <c r="H32" s="2" t="s">
        <v>223</v>
      </c>
      <c r="I32" s="2" t="s">
        <v>31</v>
      </c>
      <c r="J32" s="2" t="s">
        <v>31</v>
      </c>
      <c r="K32" s="2" t="s">
        <v>219</v>
      </c>
      <c r="L32" s="2" t="s">
        <v>224</v>
      </c>
      <c r="M32" s="2" t="s">
        <v>225</v>
      </c>
      <c r="N32" s="2">
        <v>4014914</v>
      </c>
      <c r="O32" s="2">
        <v>0</v>
      </c>
      <c r="P32" s="2">
        <v>0</v>
      </c>
      <c r="Q32" s="2">
        <v>9999</v>
      </c>
      <c r="R32" s="2">
        <v>5.6</v>
      </c>
      <c r="S32" s="2">
        <v>0.6</v>
      </c>
      <c r="T32" s="2" t="s">
        <v>34</v>
      </c>
      <c r="U32" s="2" t="s">
        <v>34</v>
      </c>
      <c r="V32" s="2" t="s">
        <v>226</v>
      </c>
      <c r="W32" s="2">
        <v>7975973155</v>
      </c>
      <c r="X32" s="2" t="s">
        <v>227</v>
      </c>
    </row>
    <row r="33" spans="1:24" ht="15" customHeight="1" x14ac:dyDescent="0.35">
      <c r="A33" s="2" t="s">
        <v>218</v>
      </c>
      <c r="B33" s="2" t="s">
        <v>219</v>
      </c>
      <c r="C33" s="2">
        <v>32</v>
      </c>
      <c r="D33" s="2" t="s">
        <v>228</v>
      </c>
      <c r="E33" s="2" t="s">
        <v>229</v>
      </c>
      <c r="F33" s="2" t="s">
        <v>230</v>
      </c>
      <c r="G33" s="2" t="s">
        <v>29</v>
      </c>
      <c r="H33" s="2" t="s">
        <v>223</v>
      </c>
      <c r="I33" s="2" t="s">
        <v>31</v>
      </c>
      <c r="J33" s="2" t="s">
        <v>31</v>
      </c>
      <c r="K33" s="2" t="s">
        <v>219</v>
      </c>
      <c r="L33" s="2" t="s">
        <v>224</v>
      </c>
      <c r="M33" s="2" t="s">
        <v>231</v>
      </c>
      <c r="N33" s="2">
        <v>4014915</v>
      </c>
      <c r="O33" s="2">
        <v>0</v>
      </c>
      <c r="P33" s="2">
        <v>0</v>
      </c>
      <c r="Q33" s="2">
        <v>9999</v>
      </c>
      <c r="R33" s="2">
        <v>5.6</v>
      </c>
      <c r="S33" s="2">
        <v>0.6</v>
      </c>
      <c r="T33" s="2" t="s">
        <v>34</v>
      </c>
      <c r="U33" s="2" t="s">
        <v>34</v>
      </c>
      <c r="V33" s="2" t="s">
        <v>232</v>
      </c>
      <c r="W33" s="2">
        <v>7851535310</v>
      </c>
      <c r="X33" s="2" t="s">
        <v>233</v>
      </c>
    </row>
    <row r="34" spans="1:24" ht="15" customHeight="1" x14ac:dyDescent="0.35">
      <c r="A34" s="2" t="s">
        <v>218</v>
      </c>
      <c r="B34" s="2" t="s">
        <v>219</v>
      </c>
      <c r="C34" s="2">
        <v>33</v>
      </c>
      <c r="D34" s="2" t="s">
        <v>234</v>
      </c>
      <c r="E34" s="2" t="s">
        <v>27</v>
      </c>
      <c r="F34" s="2" t="s">
        <v>235</v>
      </c>
      <c r="G34" s="2" t="s">
        <v>29</v>
      </c>
      <c r="H34" s="2" t="s">
        <v>30</v>
      </c>
      <c r="I34" s="2" t="s">
        <v>31</v>
      </c>
      <c r="J34" s="2" t="s">
        <v>31</v>
      </c>
      <c r="K34" s="2" t="s">
        <v>219</v>
      </c>
      <c r="L34" s="2" t="s">
        <v>224</v>
      </c>
      <c r="M34" s="2" t="s">
        <v>236</v>
      </c>
      <c r="N34" s="2" t="s">
        <v>34</v>
      </c>
      <c r="O34" s="2">
        <v>0</v>
      </c>
      <c r="P34" s="2">
        <v>0</v>
      </c>
      <c r="Q34" s="2">
        <v>9999</v>
      </c>
      <c r="R34" s="2">
        <v>5.6</v>
      </c>
      <c r="S34" s="2">
        <v>0.6</v>
      </c>
      <c r="T34" s="2" t="s">
        <v>34</v>
      </c>
      <c r="U34" s="2" t="s">
        <v>34</v>
      </c>
      <c r="V34" s="2" t="s">
        <v>35</v>
      </c>
      <c r="W34" s="2">
        <v>7590983349</v>
      </c>
      <c r="X34" s="2" t="s">
        <v>237</v>
      </c>
    </row>
    <row r="35" spans="1:24" ht="15" customHeight="1" x14ac:dyDescent="0.35">
      <c r="A35" s="2" t="s">
        <v>218</v>
      </c>
      <c r="B35" s="2" t="s">
        <v>219</v>
      </c>
      <c r="C35" s="2">
        <v>34</v>
      </c>
      <c r="D35" s="2" t="s">
        <v>238</v>
      </c>
      <c r="E35" s="2" t="s">
        <v>239</v>
      </c>
      <c r="F35" s="2" t="s">
        <v>240</v>
      </c>
      <c r="G35" s="2" t="s">
        <v>29</v>
      </c>
      <c r="H35" s="2" t="s">
        <v>40</v>
      </c>
      <c r="I35" s="2" t="s">
        <v>41</v>
      </c>
      <c r="J35" s="2" t="s">
        <v>31</v>
      </c>
      <c r="K35" s="2" t="s">
        <v>219</v>
      </c>
      <c r="L35" s="2" t="s">
        <v>224</v>
      </c>
      <c r="M35" s="2" t="s">
        <v>241</v>
      </c>
      <c r="N35" s="2" t="s">
        <v>34</v>
      </c>
      <c r="O35" s="2">
        <v>0</v>
      </c>
      <c r="P35" s="2">
        <v>0</v>
      </c>
      <c r="Q35" s="2">
        <v>9999</v>
      </c>
      <c r="R35" s="2">
        <v>5.6</v>
      </c>
      <c r="S35" s="2">
        <v>0.6</v>
      </c>
      <c r="T35" s="2" t="s">
        <v>34</v>
      </c>
      <c r="U35" s="2" t="s">
        <v>34</v>
      </c>
      <c r="V35" s="2" t="s">
        <v>242</v>
      </c>
      <c r="W35" s="2">
        <v>7720888588</v>
      </c>
      <c r="X35" s="2" t="s">
        <v>243</v>
      </c>
    </row>
    <row r="36" spans="1:24" ht="15" customHeight="1" x14ac:dyDescent="0.35">
      <c r="A36" s="2" t="s">
        <v>218</v>
      </c>
      <c r="B36" s="2" t="s">
        <v>219</v>
      </c>
      <c r="C36" s="2">
        <v>35</v>
      </c>
      <c r="D36" s="2" t="s">
        <v>244</v>
      </c>
      <c r="E36" s="2" t="s">
        <v>245</v>
      </c>
      <c r="F36" s="2" t="s">
        <v>246</v>
      </c>
      <c r="G36" s="2" t="s">
        <v>29</v>
      </c>
      <c r="H36" s="2" t="s">
        <v>40</v>
      </c>
      <c r="I36" s="2" t="s">
        <v>41</v>
      </c>
      <c r="J36" s="2" t="s">
        <v>31</v>
      </c>
      <c r="K36" s="2" t="s">
        <v>219</v>
      </c>
      <c r="L36" s="2" t="s">
        <v>224</v>
      </c>
      <c r="M36" s="2" t="s">
        <v>247</v>
      </c>
      <c r="N36" s="2" t="s">
        <v>34</v>
      </c>
      <c r="O36" s="2">
        <v>0</v>
      </c>
      <c r="P36" s="2" t="s">
        <v>248</v>
      </c>
      <c r="Q36" s="2">
        <v>10</v>
      </c>
      <c r="R36" s="2">
        <v>5.6</v>
      </c>
      <c r="S36" s="2">
        <v>0.6</v>
      </c>
      <c r="T36" s="2" t="s">
        <v>34</v>
      </c>
      <c r="U36" s="2" t="s">
        <v>34</v>
      </c>
      <c r="V36" s="2" t="s">
        <v>249</v>
      </c>
      <c r="W36" s="2">
        <v>7741404435</v>
      </c>
      <c r="X36" s="2" t="s">
        <v>250</v>
      </c>
    </row>
    <row r="37" spans="1:24" ht="15" customHeight="1" x14ac:dyDescent="0.35">
      <c r="A37" s="2" t="s">
        <v>218</v>
      </c>
      <c r="B37" s="2" t="s">
        <v>219</v>
      </c>
      <c r="C37" s="2">
        <v>36</v>
      </c>
      <c r="D37" s="2" t="s">
        <v>251</v>
      </c>
      <c r="E37" s="2" t="s">
        <v>58</v>
      </c>
      <c r="F37" s="2" t="s">
        <v>252</v>
      </c>
      <c r="G37" s="2" t="s">
        <v>29</v>
      </c>
      <c r="H37" s="2" t="s">
        <v>40</v>
      </c>
      <c r="I37" s="2" t="s">
        <v>41</v>
      </c>
      <c r="J37" s="2" t="s">
        <v>31</v>
      </c>
      <c r="K37" s="2" t="s">
        <v>219</v>
      </c>
      <c r="L37" s="2" t="s">
        <v>224</v>
      </c>
      <c r="M37" s="2" t="s">
        <v>253</v>
      </c>
      <c r="N37" s="2" t="s">
        <v>34</v>
      </c>
      <c r="O37" s="2">
        <v>0</v>
      </c>
      <c r="P37" s="2" t="s">
        <v>254</v>
      </c>
      <c r="Q37" s="2">
        <v>8.43</v>
      </c>
      <c r="R37" s="2">
        <v>5.6</v>
      </c>
      <c r="S37" s="2">
        <v>0.6</v>
      </c>
      <c r="T37" s="2" t="s">
        <v>34</v>
      </c>
      <c r="U37" s="2" t="s">
        <v>34</v>
      </c>
      <c r="V37" s="2" t="s">
        <v>61</v>
      </c>
      <c r="W37" s="2">
        <v>7788555414</v>
      </c>
      <c r="X37" s="2" t="s">
        <v>255</v>
      </c>
    </row>
    <row r="38" spans="1:24" ht="15" customHeight="1" x14ac:dyDescent="0.35">
      <c r="A38" s="2" t="s">
        <v>218</v>
      </c>
      <c r="B38" s="2" t="s">
        <v>219</v>
      </c>
      <c r="C38" s="2">
        <v>37</v>
      </c>
      <c r="D38" s="2" t="s">
        <v>256</v>
      </c>
      <c r="E38" s="2" t="s">
        <v>257</v>
      </c>
      <c r="F38" s="2" t="s">
        <v>258</v>
      </c>
      <c r="G38" s="2" t="s">
        <v>29</v>
      </c>
      <c r="H38" s="2" t="s">
        <v>40</v>
      </c>
      <c r="I38" s="2" t="s">
        <v>41</v>
      </c>
      <c r="J38" s="2" t="s">
        <v>31</v>
      </c>
      <c r="K38" s="2" t="s">
        <v>219</v>
      </c>
      <c r="L38" s="2" t="s">
        <v>224</v>
      </c>
      <c r="M38" s="2" t="s">
        <v>259</v>
      </c>
      <c r="N38" s="2" t="s">
        <v>34</v>
      </c>
      <c r="O38" s="2">
        <v>0</v>
      </c>
      <c r="P38" s="2">
        <v>0</v>
      </c>
      <c r="Q38" s="2">
        <v>9999</v>
      </c>
      <c r="R38" s="2">
        <v>5.6</v>
      </c>
      <c r="S38" s="2">
        <v>0.6</v>
      </c>
      <c r="T38" s="2" t="s">
        <v>34</v>
      </c>
      <c r="U38" s="2" t="s">
        <v>34</v>
      </c>
      <c r="V38" s="2" t="s">
        <v>260</v>
      </c>
      <c r="W38" s="2" t="s">
        <v>261</v>
      </c>
      <c r="X38" s="2" t="s">
        <v>262</v>
      </c>
    </row>
    <row r="39" spans="1:24" ht="15" customHeight="1" x14ac:dyDescent="0.35">
      <c r="A39" s="2" t="s">
        <v>218</v>
      </c>
      <c r="B39" s="2" t="s">
        <v>219</v>
      </c>
      <c r="C39" s="2">
        <v>38</v>
      </c>
      <c r="D39" s="2" t="s">
        <v>263</v>
      </c>
      <c r="E39" s="2" t="s">
        <v>264</v>
      </c>
      <c r="F39" s="2" t="s">
        <v>265</v>
      </c>
      <c r="G39" s="2" t="s">
        <v>29</v>
      </c>
      <c r="H39" s="2" t="s">
        <v>40</v>
      </c>
      <c r="I39" s="2" t="s">
        <v>41</v>
      </c>
      <c r="J39" s="2" t="s">
        <v>31</v>
      </c>
      <c r="K39" s="2" t="s">
        <v>219</v>
      </c>
      <c r="L39" s="2" t="s">
        <v>224</v>
      </c>
      <c r="M39" s="2" t="s">
        <v>266</v>
      </c>
      <c r="N39" s="2">
        <v>3874175</v>
      </c>
      <c r="O39" s="2">
        <v>0</v>
      </c>
      <c r="P39" s="2">
        <v>0</v>
      </c>
      <c r="Q39" s="2">
        <v>9999</v>
      </c>
      <c r="R39" s="2">
        <v>5.6</v>
      </c>
      <c r="S39" s="2">
        <v>0.6</v>
      </c>
      <c r="T39" s="2" t="s">
        <v>34</v>
      </c>
      <c r="U39" s="2" t="s">
        <v>34</v>
      </c>
      <c r="V39" s="2" t="s">
        <v>267</v>
      </c>
      <c r="W39" s="2">
        <v>7977572666</v>
      </c>
      <c r="X39" s="2" t="s">
        <v>268</v>
      </c>
    </row>
    <row r="40" spans="1:24" ht="15" customHeight="1" x14ac:dyDescent="0.35">
      <c r="A40" s="2" t="s">
        <v>218</v>
      </c>
      <c r="B40" s="2" t="s">
        <v>219</v>
      </c>
      <c r="C40" s="2">
        <v>39</v>
      </c>
      <c r="D40" s="2" t="s">
        <v>269</v>
      </c>
      <c r="E40" s="2" t="s">
        <v>112</v>
      </c>
      <c r="F40" s="2" t="s">
        <v>270</v>
      </c>
      <c r="G40" s="2" t="s">
        <v>29</v>
      </c>
      <c r="H40" s="2" t="s">
        <v>40</v>
      </c>
      <c r="I40" s="2" t="s">
        <v>41</v>
      </c>
      <c r="J40" s="2" t="s">
        <v>31</v>
      </c>
      <c r="K40" s="2" t="s">
        <v>219</v>
      </c>
      <c r="L40" s="2" t="s">
        <v>224</v>
      </c>
      <c r="M40" s="2" t="s">
        <v>271</v>
      </c>
      <c r="N40" s="2" t="s">
        <v>34</v>
      </c>
      <c r="O40" s="2">
        <v>0</v>
      </c>
      <c r="P40" s="2">
        <v>0</v>
      </c>
      <c r="Q40" s="2">
        <v>9999</v>
      </c>
      <c r="R40" s="2">
        <v>5.6</v>
      </c>
      <c r="S40" s="2">
        <v>0.6</v>
      </c>
      <c r="T40" s="2" t="s">
        <v>34</v>
      </c>
      <c r="U40" s="2" t="s">
        <v>34</v>
      </c>
      <c r="V40" s="2" t="s">
        <v>272</v>
      </c>
      <c r="W40" s="2">
        <v>7909531231</v>
      </c>
      <c r="X40" s="2" t="s">
        <v>273</v>
      </c>
    </row>
    <row r="41" spans="1:24" ht="15" customHeight="1" x14ac:dyDescent="0.35">
      <c r="A41" s="2" t="s">
        <v>218</v>
      </c>
      <c r="B41" s="2" t="s">
        <v>219</v>
      </c>
      <c r="C41" s="2">
        <v>40</v>
      </c>
      <c r="D41" s="2" t="s">
        <v>99</v>
      </c>
      <c r="E41" s="2" t="s">
        <v>274</v>
      </c>
      <c r="F41" s="2" t="s">
        <v>275</v>
      </c>
      <c r="G41" s="2" t="s">
        <v>29</v>
      </c>
      <c r="H41" s="2" t="s">
        <v>40</v>
      </c>
      <c r="I41" s="2" t="s">
        <v>41</v>
      </c>
      <c r="J41" s="2" t="s">
        <v>31</v>
      </c>
      <c r="K41" s="2" t="s">
        <v>219</v>
      </c>
      <c r="L41" s="2" t="s">
        <v>224</v>
      </c>
      <c r="M41" s="2" t="s">
        <v>276</v>
      </c>
      <c r="N41" s="2">
        <v>3895482</v>
      </c>
      <c r="O41" s="2">
        <v>0</v>
      </c>
      <c r="P41" s="2" t="s">
        <v>277</v>
      </c>
      <c r="Q41" s="2">
        <v>13</v>
      </c>
      <c r="R41" s="2">
        <v>5.6</v>
      </c>
      <c r="S41" s="2">
        <v>0.6</v>
      </c>
      <c r="T41" s="2" t="s">
        <v>34</v>
      </c>
      <c r="U41" s="2" t="s">
        <v>34</v>
      </c>
      <c r="V41" s="2" t="s">
        <v>278</v>
      </c>
      <c r="W41" s="2">
        <v>7958604961</v>
      </c>
      <c r="X41" s="2" t="s">
        <v>279</v>
      </c>
    </row>
    <row r="42" spans="1:24" ht="15" customHeight="1" x14ac:dyDescent="0.35">
      <c r="A42" s="2" t="s">
        <v>218</v>
      </c>
      <c r="B42" s="2" t="s">
        <v>219</v>
      </c>
      <c r="C42" s="2">
        <v>41</v>
      </c>
      <c r="D42" s="2" t="s">
        <v>280</v>
      </c>
      <c r="E42" s="2" t="s">
        <v>281</v>
      </c>
      <c r="F42" s="2" t="s">
        <v>282</v>
      </c>
      <c r="G42" s="2" t="s">
        <v>29</v>
      </c>
      <c r="H42" s="2" t="s">
        <v>40</v>
      </c>
      <c r="I42" s="2" t="s">
        <v>41</v>
      </c>
      <c r="J42" s="2" t="s">
        <v>31</v>
      </c>
      <c r="K42" s="2" t="s">
        <v>219</v>
      </c>
      <c r="L42" s="2" t="s">
        <v>224</v>
      </c>
      <c r="M42" s="2" t="s">
        <v>283</v>
      </c>
      <c r="N42" s="2">
        <v>4014831</v>
      </c>
      <c r="O42" s="2">
        <v>0</v>
      </c>
      <c r="P42" s="2">
        <v>0</v>
      </c>
      <c r="Q42" s="2">
        <v>9999</v>
      </c>
      <c r="R42" s="2">
        <v>5.6</v>
      </c>
      <c r="S42" s="2">
        <v>0.6</v>
      </c>
      <c r="T42" s="2" t="s">
        <v>34</v>
      </c>
      <c r="U42" s="2" t="s">
        <v>34</v>
      </c>
      <c r="V42" s="2" t="s">
        <v>284</v>
      </c>
      <c r="W42" s="2">
        <v>7850753614</v>
      </c>
      <c r="X42" s="2" t="s">
        <v>285</v>
      </c>
    </row>
    <row r="43" spans="1:24" ht="15" customHeight="1" x14ac:dyDescent="0.35">
      <c r="A43" s="2" t="s">
        <v>218</v>
      </c>
      <c r="B43" s="2" t="s">
        <v>219</v>
      </c>
      <c r="C43" s="2">
        <v>42</v>
      </c>
      <c r="D43" s="2" t="s">
        <v>51</v>
      </c>
      <c r="E43" s="2" t="s">
        <v>286</v>
      </c>
      <c r="F43" s="2" t="s">
        <v>287</v>
      </c>
      <c r="G43" s="2" t="s">
        <v>29</v>
      </c>
      <c r="H43" s="2" t="s">
        <v>102</v>
      </c>
      <c r="I43" s="2" t="s">
        <v>41</v>
      </c>
      <c r="J43" s="2" t="s">
        <v>31</v>
      </c>
      <c r="K43" s="2" t="s">
        <v>219</v>
      </c>
      <c r="L43" s="2" t="s">
        <v>224</v>
      </c>
      <c r="M43" s="2" t="s">
        <v>288</v>
      </c>
      <c r="N43" s="2">
        <v>3745720</v>
      </c>
      <c r="O43" s="2">
        <v>0</v>
      </c>
      <c r="P43" s="2">
        <v>0</v>
      </c>
      <c r="Q43" s="2">
        <v>9999</v>
      </c>
      <c r="R43" s="2">
        <v>5.6</v>
      </c>
      <c r="S43" s="2">
        <v>0.6</v>
      </c>
      <c r="T43" s="2" t="s">
        <v>34</v>
      </c>
      <c r="U43" s="2" t="s">
        <v>34</v>
      </c>
      <c r="V43" s="2" t="s">
        <v>289</v>
      </c>
      <c r="W43" s="2">
        <v>7715996479</v>
      </c>
      <c r="X43" s="2" t="s">
        <v>290</v>
      </c>
    </row>
    <row r="44" spans="1:24" ht="15" customHeight="1" x14ac:dyDescent="0.35">
      <c r="A44" s="2" t="s">
        <v>218</v>
      </c>
      <c r="B44" s="2" t="s">
        <v>219</v>
      </c>
      <c r="C44" s="2">
        <v>43</v>
      </c>
      <c r="D44" s="2" t="s">
        <v>291</v>
      </c>
      <c r="E44" s="2" t="s">
        <v>292</v>
      </c>
      <c r="F44" s="2" t="s">
        <v>293</v>
      </c>
      <c r="G44" s="2" t="s">
        <v>29</v>
      </c>
      <c r="H44" s="2" t="s">
        <v>102</v>
      </c>
      <c r="I44" s="2" t="s">
        <v>41</v>
      </c>
      <c r="J44" s="2" t="s">
        <v>31</v>
      </c>
      <c r="K44" s="2" t="s">
        <v>219</v>
      </c>
      <c r="L44" s="2" t="s">
        <v>224</v>
      </c>
      <c r="M44" s="2" t="s">
        <v>294</v>
      </c>
      <c r="N44" s="2" t="s">
        <v>34</v>
      </c>
      <c r="O44" s="2">
        <v>0</v>
      </c>
      <c r="P44" s="2">
        <v>0</v>
      </c>
      <c r="Q44" s="2">
        <v>9999</v>
      </c>
      <c r="R44" s="2">
        <v>5.6</v>
      </c>
      <c r="S44" s="2">
        <v>0.6</v>
      </c>
      <c r="T44" s="2" t="s">
        <v>34</v>
      </c>
      <c r="U44" s="2" t="s">
        <v>34</v>
      </c>
      <c r="V44" s="2" t="s">
        <v>295</v>
      </c>
      <c r="W44" s="2">
        <v>7877328798</v>
      </c>
      <c r="X44" s="2" t="s">
        <v>296</v>
      </c>
    </row>
    <row r="45" spans="1:24" ht="15" customHeight="1" x14ac:dyDescent="0.35">
      <c r="A45" s="2" t="s">
        <v>218</v>
      </c>
      <c r="B45" s="2" t="s">
        <v>219</v>
      </c>
      <c r="C45" s="2">
        <v>44</v>
      </c>
      <c r="D45" s="2" t="s">
        <v>297</v>
      </c>
      <c r="E45" s="2" t="s">
        <v>298</v>
      </c>
      <c r="F45" s="2" t="s">
        <v>299</v>
      </c>
      <c r="G45" s="2" t="s">
        <v>29</v>
      </c>
      <c r="H45" s="2" t="s">
        <v>102</v>
      </c>
      <c r="I45" s="2" t="s">
        <v>41</v>
      </c>
      <c r="J45" s="2" t="s">
        <v>31</v>
      </c>
      <c r="K45" s="2" t="s">
        <v>219</v>
      </c>
      <c r="L45" s="2" t="s">
        <v>224</v>
      </c>
      <c r="M45" s="2" t="s">
        <v>300</v>
      </c>
      <c r="N45" s="2">
        <v>3965262</v>
      </c>
      <c r="O45" s="2">
        <v>0</v>
      </c>
      <c r="P45" s="2">
        <v>0</v>
      </c>
      <c r="Q45" s="2">
        <v>9999</v>
      </c>
      <c r="R45" s="2">
        <v>5.6</v>
      </c>
      <c r="S45" s="2">
        <v>0.6</v>
      </c>
      <c r="T45" s="2" t="s">
        <v>34</v>
      </c>
      <c r="U45" s="2" t="s">
        <v>34</v>
      </c>
      <c r="V45" s="2" t="s">
        <v>301</v>
      </c>
      <c r="W45" s="2">
        <v>7879456695</v>
      </c>
      <c r="X45" s="2" t="s">
        <v>302</v>
      </c>
    </row>
    <row r="46" spans="1:24" ht="15" customHeight="1" x14ac:dyDescent="0.35">
      <c r="A46" s="2" t="s">
        <v>218</v>
      </c>
      <c r="B46" s="2" t="s">
        <v>219</v>
      </c>
      <c r="C46" s="2">
        <v>45</v>
      </c>
      <c r="D46" s="2" t="s">
        <v>303</v>
      </c>
      <c r="E46" s="2" t="s">
        <v>304</v>
      </c>
      <c r="F46" s="2" t="s">
        <v>305</v>
      </c>
      <c r="G46" s="2" t="s">
        <v>29</v>
      </c>
      <c r="H46" s="2" t="s">
        <v>102</v>
      </c>
      <c r="I46" s="2" t="s">
        <v>41</v>
      </c>
      <c r="J46" s="2" t="s">
        <v>31</v>
      </c>
      <c r="K46" s="2" t="s">
        <v>219</v>
      </c>
      <c r="L46" s="2" t="s">
        <v>224</v>
      </c>
      <c r="M46" s="2" t="s">
        <v>306</v>
      </c>
      <c r="N46" s="2" t="s">
        <v>34</v>
      </c>
      <c r="O46" s="2">
        <v>0</v>
      </c>
      <c r="P46" s="2">
        <v>0</v>
      </c>
      <c r="Q46" s="2">
        <v>9999</v>
      </c>
      <c r="R46" s="2">
        <v>5.6</v>
      </c>
      <c r="S46" s="2">
        <v>0.6</v>
      </c>
      <c r="T46" s="2" t="s">
        <v>34</v>
      </c>
      <c r="U46" s="2" t="s">
        <v>34</v>
      </c>
      <c r="V46" s="2" t="s">
        <v>307</v>
      </c>
      <c r="W46" s="2" t="s">
        <v>308</v>
      </c>
      <c r="X46" s="2" t="s">
        <v>309</v>
      </c>
    </row>
    <row r="47" spans="1:24" ht="15" customHeight="1" x14ac:dyDescent="0.35">
      <c r="A47" s="2" t="s">
        <v>218</v>
      </c>
      <c r="B47" s="2" t="s">
        <v>219</v>
      </c>
      <c r="C47" s="2">
        <v>46</v>
      </c>
      <c r="D47" s="2" t="s">
        <v>244</v>
      </c>
      <c r="E47" s="2" t="s">
        <v>310</v>
      </c>
      <c r="F47" s="2" t="s">
        <v>311</v>
      </c>
      <c r="G47" s="2" t="s">
        <v>29</v>
      </c>
      <c r="H47" s="2" t="s">
        <v>102</v>
      </c>
      <c r="I47" s="2" t="s">
        <v>41</v>
      </c>
      <c r="J47" s="2" t="s">
        <v>31</v>
      </c>
      <c r="K47" s="2" t="s">
        <v>219</v>
      </c>
      <c r="L47" s="2" t="s">
        <v>224</v>
      </c>
      <c r="M47" s="2" t="s">
        <v>312</v>
      </c>
      <c r="N47" s="2" t="s">
        <v>34</v>
      </c>
      <c r="O47" s="2">
        <v>0</v>
      </c>
      <c r="P47" s="2">
        <v>0</v>
      </c>
      <c r="Q47" s="2">
        <v>9999</v>
      </c>
      <c r="R47" s="2">
        <v>5.6</v>
      </c>
      <c r="S47" s="2">
        <v>0.6</v>
      </c>
      <c r="T47" s="2" t="s">
        <v>34</v>
      </c>
      <c r="U47" s="2" t="s">
        <v>34</v>
      </c>
      <c r="V47" s="2" t="s">
        <v>313</v>
      </c>
      <c r="W47" s="2">
        <v>7766526262</v>
      </c>
      <c r="X47" s="2" t="s">
        <v>314</v>
      </c>
    </row>
    <row r="48" spans="1:24" ht="15" customHeight="1" x14ac:dyDescent="0.35">
      <c r="A48" s="2" t="s">
        <v>218</v>
      </c>
      <c r="B48" s="2" t="s">
        <v>219</v>
      </c>
      <c r="C48" s="2">
        <v>47</v>
      </c>
      <c r="D48" s="2" t="s">
        <v>244</v>
      </c>
      <c r="E48" s="2" t="s">
        <v>315</v>
      </c>
      <c r="F48" s="2" t="s">
        <v>316</v>
      </c>
      <c r="G48" s="2" t="s">
        <v>29</v>
      </c>
      <c r="H48" s="2" t="s">
        <v>102</v>
      </c>
      <c r="I48" s="2" t="s">
        <v>41</v>
      </c>
      <c r="J48" s="2" t="s">
        <v>31</v>
      </c>
      <c r="K48" s="2" t="s">
        <v>219</v>
      </c>
      <c r="L48" s="2" t="s">
        <v>224</v>
      </c>
      <c r="M48" s="2" t="s">
        <v>317</v>
      </c>
      <c r="N48" s="2">
        <v>3934537</v>
      </c>
      <c r="O48" s="2">
        <v>0</v>
      </c>
      <c r="P48" s="2">
        <v>0</v>
      </c>
      <c r="Q48" s="2">
        <v>9999</v>
      </c>
      <c r="R48" s="2">
        <v>5.6</v>
      </c>
      <c r="S48" s="2">
        <v>0.6</v>
      </c>
      <c r="T48" s="2" t="s">
        <v>34</v>
      </c>
      <c r="U48" s="2" t="s">
        <v>34</v>
      </c>
      <c r="V48" s="2" t="s">
        <v>318</v>
      </c>
      <c r="W48" s="2">
        <v>7976988841</v>
      </c>
      <c r="X48" s="2" t="s">
        <v>319</v>
      </c>
    </row>
    <row r="49" spans="1:24" ht="15" customHeight="1" x14ac:dyDescent="0.35">
      <c r="A49" s="2" t="s">
        <v>218</v>
      </c>
      <c r="B49" s="2" t="s">
        <v>219</v>
      </c>
      <c r="C49" s="2">
        <v>48</v>
      </c>
      <c r="D49" s="2" t="s">
        <v>320</v>
      </c>
      <c r="E49" s="2" t="s">
        <v>321</v>
      </c>
      <c r="F49" s="2" t="s">
        <v>322</v>
      </c>
      <c r="G49" s="2" t="s">
        <v>29</v>
      </c>
      <c r="H49" s="2" t="s">
        <v>115</v>
      </c>
      <c r="I49" s="2" t="s">
        <v>31</v>
      </c>
      <c r="J49" s="2" t="s">
        <v>116</v>
      </c>
      <c r="K49" s="2" t="s">
        <v>219</v>
      </c>
      <c r="L49" s="2" t="s">
        <v>224</v>
      </c>
      <c r="M49" s="2" t="s">
        <v>323</v>
      </c>
      <c r="N49" s="2" t="s">
        <v>34</v>
      </c>
      <c r="O49" s="2">
        <v>0</v>
      </c>
      <c r="P49" s="2">
        <v>0</v>
      </c>
      <c r="Q49" s="2">
        <v>9999</v>
      </c>
      <c r="R49" s="2">
        <v>5.6</v>
      </c>
      <c r="S49" s="2">
        <v>0.6</v>
      </c>
      <c r="T49" s="2" t="s">
        <v>34</v>
      </c>
      <c r="U49" s="2" t="s">
        <v>34</v>
      </c>
      <c r="V49" s="2" t="s">
        <v>324</v>
      </c>
      <c r="W49" s="2">
        <v>7871706460</v>
      </c>
      <c r="X49" s="2" t="s">
        <v>325</v>
      </c>
    </row>
    <row r="50" spans="1:24" ht="15" customHeight="1" x14ac:dyDescent="0.35">
      <c r="A50" s="2" t="s">
        <v>218</v>
      </c>
      <c r="B50" s="2" t="s">
        <v>219</v>
      </c>
      <c r="C50" s="2">
        <v>49</v>
      </c>
      <c r="D50" s="2" t="s">
        <v>326</v>
      </c>
      <c r="E50" s="2" t="s">
        <v>327</v>
      </c>
      <c r="F50" s="2" t="s">
        <v>328</v>
      </c>
      <c r="G50" s="2" t="s">
        <v>29</v>
      </c>
      <c r="H50" s="2" t="s">
        <v>115</v>
      </c>
      <c r="I50" s="2" t="s">
        <v>31</v>
      </c>
      <c r="J50" s="2" t="s">
        <v>116</v>
      </c>
      <c r="K50" s="2" t="s">
        <v>219</v>
      </c>
      <c r="L50" s="2" t="s">
        <v>224</v>
      </c>
      <c r="M50" s="2" t="s">
        <v>329</v>
      </c>
      <c r="N50" s="2" t="s">
        <v>34</v>
      </c>
      <c r="O50" s="2">
        <v>0</v>
      </c>
      <c r="P50" s="2">
        <v>0</v>
      </c>
      <c r="Q50" s="2">
        <v>9999</v>
      </c>
      <c r="R50" s="2">
        <v>5.6</v>
      </c>
      <c r="S50" s="2">
        <v>0.6</v>
      </c>
      <c r="T50" s="2" t="s">
        <v>34</v>
      </c>
      <c r="U50" s="2" t="s">
        <v>34</v>
      </c>
      <c r="V50" s="2" t="s">
        <v>330</v>
      </c>
      <c r="W50" s="2">
        <v>7880528391</v>
      </c>
      <c r="X50" s="2" t="s">
        <v>331</v>
      </c>
    </row>
    <row r="51" spans="1:24" ht="15" customHeight="1" x14ac:dyDescent="0.35">
      <c r="A51" s="2" t="s">
        <v>218</v>
      </c>
      <c r="B51" s="2" t="s">
        <v>219</v>
      </c>
      <c r="C51" s="2">
        <v>50</v>
      </c>
      <c r="D51" s="2" t="s">
        <v>69</v>
      </c>
      <c r="E51" s="2" t="s">
        <v>332</v>
      </c>
      <c r="F51" s="2" t="s">
        <v>333</v>
      </c>
      <c r="G51" s="2" t="s">
        <v>29</v>
      </c>
      <c r="H51" s="2" t="s">
        <v>115</v>
      </c>
      <c r="I51" s="2" t="s">
        <v>31</v>
      </c>
      <c r="J51" s="2" t="s">
        <v>116</v>
      </c>
      <c r="K51" s="2" t="s">
        <v>219</v>
      </c>
      <c r="L51" s="2" t="s">
        <v>224</v>
      </c>
      <c r="M51" s="2" t="s">
        <v>334</v>
      </c>
      <c r="N51" s="2" t="s">
        <v>34</v>
      </c>
      <c r="O51" s="2">
        <v>0</v>
      </c>
      <c r="P51" s="2" t="s">
        <v>335</v>
      </c>
      <c r="Q51" s="2">
        <v>8.34</v>
      </c>
      <c r="R51" s="2">
        <v>5.6</v>
      </c>
      <c r="S51" s="2">
        <v>0.6</v>
      </c>
      <c r="T51" s="2" t="s">
        <v>34</v>
      </c>
      <c r="U51" s="2" t="s">
        <v>34</v>
      </c>
      <c r="V51" s="2" t="s">
        <v>336</v>
      </c>
      <c r="W51" s="2">
        <v>7919164049</v>
      </c>
      <c r="X51" s="2" t="s">
        <v>337</v>
      </c>
    </row>
    <row r="52" spans="1:24" ht="15" customHeight="1" x14ac:dyDescent="0.35">
      <c r="A52" s="2" t="s">
        <v>218</v>
      </c>
      <c r="B52" s="2" t="s">
        <v>219</v>
      </c>
      <c r="C52" s="2">
        <v>51</v>
      </c>
      <c r="D52" s="2" t="s">
        <v>106</v>
      </c>
      <c r="E52" s="2" t="s">
        <v>100</v>
      </c>
      <c r="F52" s="2" t="s">
        <v>338</v>
      </c>
      <c r="G52" s="2" t="s">
        <v>29</v>
      </c>
      <c r="H52" s="2" t="s">
        <v>115</v>
      </c>
      <c r="I52" s="2" t="s">
        <v>31</v>
      </c>
      <c r="J52" s="2" t="s">
        <v>116</v>
      </c>
      <c r="K52" s="2" t="s">
        <v>219</v>
      </c>
      <c r="L52" s="2" t="s">
        <v>224</v>
      </c>
      <c r="M52" s="2" t="s">
        <v>339</v>
      </c>
      <c r="N52" s="2">
        <v>3883953</v>
      </c>
      <c r="O52" s="2">
        <v>0</v>
      </c>
      <c r="P52" s="2">
        <v>0</v>
      </c>
      <c r="Q52" s="2">
        <v>9999</v>
      </c>
      <c r="R52" s="2">
        <v>5.6</v>
      </c>
      <c r="S52" s="2">
        <v>0.6</v>
      </c>
      <c r="T52" s="2" t="s">
        <v>34</v>
      </c>
      <c r="U52" s="2" t="s">
        <v>34</v>
      </c>
      <c r="V52" s="2" t="s">
        <v>340</v>
      </c>
      <c r="W52" s="2">
        <v>7713214628</v>
      </c>
      <c r="X52" s="2" t="s">
        <v>341</v>
      </c>
    </row>
    <row r="53" spans="1:24" ht="15" customHeight="1" x14ac:dyDescent="0.35">
      <c r="A53" s="2" t="s">
        <v>218</v>
      </c>
      <c r="B53" s="2" t="s">
        <v>219</v>
      </c>
      <c r="C53" s="2">
        <v>52</v>
      </c>
      <c r="D53" s="2" t="s">
        <v>342</v>
      </c>
      <c r="E53" s="2" t="s">
        <v>343</v>
      </c>
      <c r="F53" s="2" t="s">
        <v>344</v>
      </c>
      <c r="G53" s="2" t="s">
        <v>29</v>
      </c>
      <c r="H53" s="2" t="s">
        <v>115</v>
      </c>
      <c r="I53" s="2" t="s">
        <v>31</v>
      </c>
      <c r="J53" s="2" t="s">
        <v>116</v>
      </c>
      <c r="K53" s="2" t="s">
        <v>219</v>
      </c>
      <c r="L53" s="2" t="s">
        <v>224</v>
      </c>
      <c r="M53" s="2" t="s">
        <v>345</v>
      </c>
      <c r="N53" s="2" t="s">
        <v>34</v>
      </c>
      <c r="O53" s="2">
        <v>0</v>
      </c>
      <c r="P53" s="2" t="s">
        <v>346</v>
      </c>
      <c r="Q53" s="2">
        <v>14</v>
      </c>
      <c r="R53" s="2">
        <v>5.6</v>
      </c>
      <c r="S53" s="2">
        <v>0.6</v>
      </c>
      <c r="T53" s="2" t="s">
        <v>34</v>
      </c>
      <c r="U53" s="2" t="s">
        <v>34</v>
      </c>
      <c r="V53" s="2" t="s">
        <v>347</v>
      </c>
      <c r="W53" s="2">
        <v>7775850205</v>
      </c>
      <c r="X53" s="2" t="s">
        <v>348</v>
      </c>
    </row>
    <row r="54" spans="1:24" ht="15" customHeight="1" x14ac:dyDescent="0.35">
      <c r="A54" s="2" t="s">
        <v>218</v>
      </c>
      <c r="B54" s="2" t="s">
        <v>219</v>
      </c>
      <c r="C54" s="2">
        <v>53</v>
      </c>
      <c r="D54" s="2" t="s">
        <v>244</v>
      </c>
      <c r="E54" s="2" t="s">
        <v>349</v>
      </c>
      <c r="F54" s="2" t="s">
        <v>350</v>
      </c>
      <c r="G54" s="2" t="s">
        <v>29</v>
      </c>
      <c r="H54" s="2" t="s">
        <v>351</v>
      </c>
      <c r="I54" s="2" t="s">
        <v>31</v>
      </c>
      <c r="J54" s="2" t="s">
        <v>116</v>
      </c>
      <c r="K54" s="2" t="s">
        <v>219</v>
      </c>
      <c r="L54" s="2" t="s">
        <v>224</v>
      </c>
      <c r="M54" s="2" t="s">
        <v>329</v>
      </c>
      <c r="N54" s="2" t="s">
        <v>34</v>
      </c>
      <c r="O54" s="2">
        <v>0</v>
      </c>
      <c r="P54" s="2">
        <v>0</v>
      </c>
      <c r="Q54" s="2">
        <v>9999</v>
      </c>
      <c r="R54" s="2">
        <v>5.6</v>
      </c>
      <c r="S54" s="2">
        <v>0.6</v>
      </c>
      <c r="T54" s="2" t="s">
        <v>34</v>
      </c>
      <c r="U54" s="2" t="s">
        <v>34</v>
      </c>
      <c r="V54" s="2" t="s">
        <v>352</v>
      </c>
      <c r="W54" s="2" t="s">
        <v>353</v>
      </c>
      <c r="X54" s="2" t="s">
        <v>354</v>
      </c>
    </row>
    <row r="55" spans="1:24" ht="15" customHeight="1" x14ac:dyDescent="0.35">
      <c r="A55" s="2" t="s">
        <v>218</v>
      </c>
      <c r="B55" s="2" t="s">
        <v>219</v>
      </c>
      <c r="C55" s="2">
        <v>54</v>
      </c>
      <c r="D55" s="2" t="s">
        <v>355</v>
      </c>
      <c r="E55" s="2" t="s">
        <v>356</v>
      </c>
      <c r="F55" s="2" t="s">
        <v>357</v>
      </c>
      <c r="G55" s="2" t="s">
        <v>29</v>
      </c>
      <c r="H55" s="2" t="s">
        <v>351</v>
      </c>
      <c r="I55" s="2" t="s">
        <v>31</v>
      </c>
      <c r="J55" s="2" t="s">
        <v>116</v>
      </c>
      <c r="K55" s="2" t="s">
        <v>219</v>
      </c>
      <c r="L55" s="2" t="s">
        <v>224</v>
      </c>
      <c r="M55" s="2" t="s">
        <v>358</v>
      </c>
      <c r="N55" s="2" t="s">
        <v>34</v>
      </c>
      <c r="O55" s="2">
        <v>0</v>
      </c>
      <c r="P55" s="2">
        <v>0</v>
      </c>
      <c r="Q55" s="2">
        <v>9999</v>
      </c>
      <c r="R55" s="2">
        <v>5.6</v>
      </c>
      <c r="S55" s="2">
        <v>0.6</v>
      </c>
      <c r="T55" s="2" t="s">
        <v>34</v>
      </c>
      <c r="U55" s="2" t="s">
        <v>34</v>
      </c>
      <c r="V55" s="2" t="s">
        <v>359</v>
      </c>
      <c r="W55" s="2">
        <v>7443576008</v>
      </c>
      <c r="X55" s="2" t="s">
        <v>360</v>
      </c>
    </row>
    <row r="56" spans="1:24" ht="15" customHeight="1" x14ac:dyDescent="0.35">
      <c r="A56" s="2" t="s">
        <v>218</v>
      </c>
      <c r="B56" s="2" t="s">
        <v>219</v>
      </c>
      <c r="C56" s="2">
        <v>55</v>
      </c>
      <c r="D56" s="2" t="s">
        <v>361</v>
      </c>
      <c r="E56" s="2" t="s">
        <v>362</v>
      </c>
      <c r="F56" s="2" t="s">
        <v>363</v>
      </c>
      <c r="G56" s="2" t="s">
        <v>29</v>
      </c>
      <c r="H56" s="2" t="s">
        <v>123</v>
      </c>
      <c r="I56" s="2" t="s">
        <v>41</v>
      </c>
      <c r="J56" s="2" t="s">
        <v>31</v>
      </c>
      <c r="K56" s="2" t="s">
        <v>219</v>
      </c>
      <c r="L56" s="2" t="s">
        <v>224</v>
      </c>
      <c r="M56" s="2" t="s">
        <v>364</v>
      </c>
      <c r="N56" s="2">
        <v>3653206</v>
      </c>
      <c r="O56" s="2">
        <v>0</v>
      </c>
      <c r="P56" s="2">
        <v>0</v>
      </c>
      <c r="Q56" s="2">
        <v>9999</v>
      </c>
      <c r="R56" s="2">
        <v>5.6</v>
      </c>
      <c r="S56" s="2">
        <v>0.6</v>
      </c>
      <c r="T56" s="2" t="s">
        <v>34</v>
      </c>
      <c r="U56" s="2" t="s">
        <v>34</v>
      </c>
      <c r="V56" s="2" t="s">
        <v>365</v>
      </c>
      <c r="W56" s="2">
        <v>7401579277</v>
      </c>
      <c r="X56" s="2" t="s">
        <v>366</v>
      </c>
    </row>
    <row r="57" spans="1:24" ht="15" customHeight="1" x14ac:dyDescent="0.35">
      <c r="A57" s="2" t="s">
        <v>218</v>
      </c>
      <c r="B57" s="2" t="s">
        <v>219</v>
      </c>
      <c r="C57" s="2">
        <v>56</v>
      </c>
      <c r="D57" s="2" t="s">
        <v>367</v>
      </c>
      <c r="E57" s="2" t="s">
        <v>368</v>
      </c>
      <c r="F57" s="2" t="s">
        <v>369</v>
      </c>
      <c r="G57" s="2" t="s">
        <v>29</v>
      </c>
      <c r="H57" s="2" t="s">
        <v>123</v>
      </c>
      <c r="I57" s="2" t="s">
        <v>41</v>
      </c>
      <c r="J57" s="2" t="s">
        <v>31</v>
      </c>
      <c r="K57" s="2" t="s">
        <v>219</v>
      </c>
      <c r="L57" s="2" t="s">
        <v>224</v>
      </c>
      <c r="M57" s="2" t="s">
        <v>370</v>
      </c>
      <c r="N57" s="2">
        <v>3947351</v>
      </c>
      <c r="O57" s="2">
        <v>0</v>
      </c>
      <c r="P57" s="2">
        <v>0</v>
      </c>
      <c r="Q57" s="2">
        <v>9999</v>
      </c>
      <c r="R57" s="2">
        <v>5.6</v>
      </c>
      <c r="S57" s="2">
        <v>0.6</v>
      </c>
      <c r="T57" s="2" t="s">
        <v>34</v>
      </c>
      <c r="U57" s="2" t="s">
        <v>34</v>
      </c>
      <c r="V57" s="2" t="s">
        <v>371</v>
      </c>
      <c r="W57" s="2">
        <v>7963472663</v>
      </c>
      <c r="X57" s="2" t="s">
        <v>372</v>
      </c>
    </row>
    <row r="58" spans="1:24" ht="15" customHeight="1" x14ac:dyDescent="0.35">
      <c r="A58" s="2" t="s">
        <v>218</v>
      </c>
      <c r="B58" s="2" t="s">
        <v>219</v>
      </c>
      <c r="C58" s="2">
        <v>57</v>
      </c>
      <c r="D58" s="2" t="s">
        <v>373</v>
      </c>
      <c r="E58" s="2" t="s">
        <v>374</v>
      </c>
      <c r="F58" s="2" t="s">
        <v>375</v>
      </c>
      <c r="G58" s="2" t="s">
        <v>130</v>
      </c>
      <c r="H58" s="2" t="s">
        <v>40</v>
      </c>
      <c r="I58" s="2" t="s">
        <v>41</v>
      </c>
      <c r="J58" s="2" t="s">
        <v>31</v>
      </c>
      <c r="K58" s="2" t="s">
        <v>219</v>
      </c>
      <c r="L58" s="2" t="s">
        <v>376</v>
      </c>
      <c r="M58" s="2" t="s">
        <v>377</v>
      </c>
      <c r="N58" s="2" t="s">
        <v>34</v>
      </c>
      <c r="O58" s="2">
        <v>0</v>
      </c>
      <c r="P58" s="2">
        <v>0</v>
      </c>
      <c r="Q58" s="2">
        <v>9999</v>
      </c>
      <c r="R58" s="2">
        <v>5.6</v>
      </c>
      <c r="S58" s="2">
        <v>0.6</v>
      </c>
      <c r="T58" s="2" t="s">
        <v>34</v>
      </c>
      <c r="U58" s="2" t="s">
        <v>34</v>
      </c>
      <c r="V58" s="2" t="s">
        <v>378</v>
      </c>
      <c r="W58" s="2">
        <v>7857297479</v>
      </c>
      <c r="X58" s="2" t="s">
        <v>379</v>
      </c>
    </row>
    <row r="59" spans="1:24" ht="15" customHeight="1" x14ac:dyDescent="0.35">
      <c r="A59" s="2" t="s">
        <v>218</v>
      </c>
      <c r="B59" s="2" t="s">
        <v>219</v>
      </c>
      <c r="C59" s="2">
        <v>58</v>
      </c>
      <c r="D59" s="2" t="s">
        <v>380</v>
      </c>
      <c r="E59" s="2" t="s">
        <v>381</v>
      </c>
      <c r="F59" s="2" t="s">
        <v>382</v>
      </c>
      <c r="G59" s="2" t="s">
        <v>130</v>
      </c>
      <c r="H59" s="2" t="s">
        <v>40</v>
      </c>
      <c r="I59" s="2" t="s">
        <v>41</v>
      </c>
      <c r="J59" s="2" t="s">
        <v>31</v>
      </c>
      <c r="K59" s="2" t="s">
        <v>219</v>
      </c>
      <c r="L59" s="2" t="s">
        <v>376</v>
      </c>
      <c r="M59" s="2" t="s">
        <v>383</v>
      </c>
      <c r="N59" s="2">
        <v>3874655</v>
      </c>
      <c r="O59" s="2">
        <v>0</v>
      </c>
      <c r="P59" s="2">
        <v>0</v>
      </c>
      <c r="Q59" s="2">
        <v>9999</v>
      </c>
      <c r="R59" s="2">
        <v>5.6</v>
      </c>
      <c r="S59" s="2">
        <v>0.6</v>
      </c>
      <c r="T59" s="2" t="s">
        <v>34</v>
      </c>
      <c r="U59" s="2" t="s">
        <v>34</v>
      </c>
      <c r="V59" s="2" t="s">
        <v>384</v>
      </c>
      <c r="W59" s="2" t="s">
        <v>385</v>
      </c>
      <c r="X59" s="2" t="s">
        <v>386</v>
      </c>
    </row>
    <row r="60" spans="1:24" ht="15" customHeight="1" x14ac:dyDescent="0.35">
      <c r="A60" s="2" t="s">
        <v>218</v>
      </c>
      <c r="B60" s="2" t="s">
        <v>219</v>
      </c>
      <c r="C60" s="2">
        <v>59</v>
      </c>
      <c r="D60" s="2" t="s">
        <v>387</v>
      </c>
      <c r="E60" s="2" t="s">
        <v>388</v>
      </c>
      <c r="F60" s="2" t="s">
        <v>389</v>
      </c>
      <c r="G60" s="2" t="s">
        <v>130</v>
      </c>
      <c r="H60" s="2" t="s">
        <v>40</v>
      </c>
      <c r="I60" s="2" t="s">
        <v>41</v>
      </c>
      <c r="J60" s="2" t="s">
        <v>31</v>
      </c>
      <c r="K60" s="2" t="s">
        <v>219</v>
      </c>
      <c r="L60" s="2" t="s">
        <v>376</v>
      </c>
      <c r="M60" s="2" t="s">
        <v>390</v>
      </c>
      <c r="N60" s="2" t="s">
        <v>34</v>
      </c>
      <c r="O60" s="2">
        <v>0</v>
      </c>
      <c r="P60" s="2">
        <v>0</v>
      </c>
      <c r="Q60" s="2">
        <v>9999</v>
      </c>
      <c r="R60" s="2">
        <v>5.6</v>
      </c>
      <c r="S60" s="2">
        <v>0.6</v>
      </c>
      <c r="T60" s="2" t="s">
        <v>34</v>
      </c>
      <c r="U60" s="2" t="s">
        <v>34</v>
      </c>
      <c r="V60" s="2" t="s">
        <v>391</v>
      </c>
      <c r="W60" s="2" t="s">
        <v>392</v>
      </c>
      <c r="X60" s="2" t="s">
        <v>393</v>
      </c>
    </row>
    <row r="61" spans="1:24" ht="15" customHeight="1" x14ac:dyDescent="0.35">
      <c r="A61" s="2" t="s">
        <v>218</v>
      </c>
      <c r="B61" s="2" t="s">
        <v>219</v>
      </c>
      <c r="C61" s="2">
        <v>60</v>
      </c>
      <c r="D61" s="2" t="s">
        <v>182</v>
      </c>
      <c r="E61" s="2" t="s">
        <v>394</v>
      </c>
      <c r="F61" s="2" t="s">
        <v>395</v>
      </c>
      <c r="G61" s="2" t="s">
        <v>130</v>
      </c>
      <c r="H61" s="2" t="s">
        <v>40</v>
      </c>
      <c r="I61" s="2" t="s">
        <v>41</v>
      </c>
      <c r="J61" s="2" t="s">
        <v>31</v>
      </c>
      <c r="K61" s="2" t="s">
        <v>219</v>
      </c>
      <c r="L61" s="2" t="s">
        <v>376</v>
      </c>
      <c r="M61" s="2" t="s">
        <v>396</v>
      </c>
      <c r="N61" s="2">
        <v>3950239</v>
      </c>
      <c r="O61" s="2">
        <v>0</v>
      </c>
      <c r="P61" s="2">
        <v>0</v>
      </c>
      <c r="Q61" s="2">
        <v>9999</v>
      </c>
      <c r="R61" s="2">
        <v>5.6</v>
      </c>
      <c r="S61" s="2">
        <v>0.6</v>
      </c>
      <c r="T61" s="2" t="s">
        <v>34</v>
      </c>
      <c r="U61" s="2" t="s">
        <v>34</v>
      </c>
      <c r="V61" s="2" t="s">
        <v>397</v>
      </c>
      <c r="W61" s="2" t="s">
        <v>398</v>
      </c>
      <c r="X61" s="2" t="s">
        <v>399</v>
      </c>
    </row>
    <row r="62" spans="1:24" ht="15" customHeight="1" x14ac:dyDescent="0.35">
      <c r="A62" s="2" t="s">
        <v>218</v>
      </c>
      <c r="B62" s="2" t="s">
        <v>219</v>
      </c>
      <c r="C62" s="2">
        <v>61</v>
      </c>
      <c r="D62" s="2" t="s">
        <v>400</v>
      </c>
      <c r="E62" s="2" t="s">
        <v>401</v>
      </c>
      <c r="F62" s="2" t="s">
        <v>402</v>
      </c>
      <c r="G62" s="2" t="s">
        <v>130</v>
      </c>
      <c r="H62" s="2" t="s">
        <v>40</v>
      </c>
      <c r="I62" s="2" t="s">
        <v>41</v>
      </c>
      <c r="J62" s="2" t="s">
        <v>31</v>
      </c>
      <c r="K62" s="2" t="s">
        <v>219</v>
      </c>
      <c r="L62" s="2" t="s">
        <v>376</v>
      </c>
      <c r="M62" s="2" t="s">
        <v>403</v>
      </c>
      <c r="N62" s="2">
        <v>4015272</v>
      </c>
      <c r="O62" s="2">
        <v>0</v>
      </c>
      <c r="P62" s="2">
        <v>0</v>
      </c>
      <c r="Q62" s="2">
        <v>9999</v>
      </c>
      <c r="R62" s="2">
        <v>5.6</v>
      </c>
      <c r="S62" s="2">
        <v>0.6</v>
      </c>
      <c r="T62" s="2" t="s">
        <v>34</v>
      </c>
      <c r="U62" s="2" t="s">
        <v>34</v>
      </c>
      <c r="V62" s="2" t="s">
        <v>404</v>
      </c>
      <c r="W62" s="2">
        <v>7967825268</v>
      </c>
      <c r="X62" s="2" t="s">
        <v>405</v>
      </c>
    </row>
    <row r="63" spans="1:24" ht="15" customHeight="1" x14ac:dyDescent="0.35">
      <c r="A63" s="2" t="s">
        <v>218</v>
      </c>
      <c r="B63" s="2" t="s">
        <v>219</v>
      </c>
      <c r="C63" s="2">
        <v>62</v>
      </c>
      <c r="D63" s="2" t="s">
        <v>406</v>
      </c>
      <c r="E63" s="2" t="s">
        <v>407</v>
      </c>
      <c r="F63" s="2" t="s">
        <v>408</v>
      </c>
      <c r="G63" s="2" t="s">
        <v>130</v>
      </c>
      <c r="H63" s="2" t="s">
        <v>40</v>
      </c>
      <c r="I63" s="2" t="s">
        <v>41</v>
      </c>
      <c r="J63" s="2" t="s">
        <v>31</v>
      </c>
      <c r="K63" s="2" t="s">
        <v>219</v>
      </c>
      <c r="L63" s="2" t="s">
        <v>376</v>
      </c>
      <c r="M63" s="2" t="s">
        <v>409</v>
      </c>
      <c r="N63" s="2">
        <v>3996884</v>
      </c>
      <c r="O63" s="2">
        <v>0</v>
      </c>
      <c r="P63" s="2">
        <v>0</v>
      </c>
      <c r="Q63" s="2">
        <v>9999</v>
      </c>
      <c r="R63" s="2">
        <v>5.6</v>
      </c>
      <c r="S63" s="2">
        <v>0.6</v>
      </c>
      <c r="T63" s="2" t="s">
        <v>34</v>
      </c>
      <c r="U63" s="2" t="s">
        <v>34</v>
      </c>
      <c r="V63" s="2" t="s">
        <v>410</v>
      </c>
      <c r="W63" s="2">
        <v>7793752320</v>
      </c>
      <c r="X63" s="2" t="s">
        <v>411</v>
      </c>
    </row>
    <row r="64" spans="1:24" ht="15" customHeight="1" x14ac:dyDescent="0.35">
      <c r="A64" s="2" t="s">
        <v>218</v>
      </c>
      <c r="B64" s="2" t="s">
        <v>219</v>
      </c>
      <c r="C64" s="2">
        <v>63</v>
      </c>
      <c r="D64" s="2" t="s">
        <v>412</v>
      </c>
      <c r="E64" s="2" t="s">
        <v>413</v>
      </c>
      <c r="F64" s="2" t="s">
        <v>414</v>
      </c>
      <c r="G64" s="2" t="s">
        <v>130</v>
      </c>
      <c r="H64" s="2" t="s">
        <v>102</v>
      </c>
      <c r="I64" s="2" t="s">
        <v>41</v>
      </c>
      <c r="J64" s="2" t="s">
        <v>31</v>
      </c>
      <c r="K64" s="2" t="s">
        <v>219</v>
      </c>
      <c r="L64" s="2" t="s">
        <v>376</v>
      </c>
      <c r="M64" s="2" t="s">
        <v>415</v>
      </c>
      <c r="N64" s="2" t="s">
        <v>34</v>
      </c>
      <c r="O64" s="2">
        <v>0</v>
      </c>
      <c r="P64" s="2">
        <v>0</v>
      </c>
      <c r="Q64" s="2">
        <v>9999</v>
      </c>
      <c r="R64" s="2">
        <v>5.6</v>
      </c>
      <c r="S64" s="2">
        <v>0.6</v>
      </c>
      <c r="T64" s="2" t="s">
        <v>34</v>
      </c>
      <c r="U64" s="2" t="s">
        <v>34</v>
      </c>
      <c r="V64" s="2" t="s">
        <v>416</v>
      </c>
      <c r="W64" s="2">
        <v>7557381715</v>
      </c>
      <c r="X64" s="2" t="s">
        <v>417</v>
      </c>
    </row>
    <row r="65" spans="1:24" ht="15" customHeight="1" x14ac:dyDescent="0.35">
      <c r="A65" s="2" t="s">
        <v>218</v>
      </c>
      <c r="B65" s="2" t="s">
        <v>219</v>
      </c>
      <c r="C65" s="2">
        <v>64</v>
      </c>
      <c r="D65" s="2" t="s">
        <v>418</v>
      </c>
      <c r="E65" s="2" t="s">
        <v>419</v>
      </c>
      <c r="F65" s="2" t="s">
        <v>420</v>
      </c>
      <c r="G65" s="2" t="s">
        <v>130</v>
      </c>
      <c r="H65" s="2" t="s">
        <v>102</v>
      </c>
      <c r="I65" s="2" t="s">
        <v>41</v>
      </c>
      <c r="J65" s="2" t="s">
        <v>31</v>
      </c>
      <c r="K65" s="2" t="s">
        <v>219</v>
      </c>
      <c r="L65" s="2" t="s">
        <v>376</v>
      </c>
      <c r="M65" s="2" t="s">
        <v>421</v>
      </c>
      <c r="N65" s="2">
        <v>3947222</v>
      </c>
      <c r="O65" s="2">
        <v>0</v>
      </c>
      <c r="P65" s="2">
        <v>0</v>
      </c>
      <c r="Q65" s="2">
        <v>9999</v>
      </c>
      <c r="R65" s="2">
        <v>5.6</v>
      </c>
      <c r="S65" s="2">
        <v>0.6</v>
      </c>
      <c r="T65" s="2" t="s">
        <v>34</v>
      </c>
      <c r="U65" s="2" t="s">
        <v>34</v>
      </c>
      <c r="V65" s="2" t="s">
        <v>422</v>
      </c>
      <c r="W65" s="2">
        <v>7852916878</v>
      </c>
      <c r="X65" s="2" t="s">
        <v>423</v>
      </c>
    </row>
    <row r="66" spans="1:24" ht="15" customHeight="1" x14ac:dyDescent="0.35">
      <c r="A66" s="2" t="s">
        <v>218</v>
      </c>
      <c r="B66" s="2" t="s">
        <v>219</v>
      </c>
      <c r="C66" s="2">
        <v>65</v>
      </c>
      <c r="D66" s="2" t="s">
        <v>206</v>
      </c>
      <c r="E66" s="2" t="s">
        <v>189</v>
      </c>
      <c r="F66" s="2" t="s">
        <v>424</v>
      </c>
      <c r="G66" s="2" t="s">
        <v>130</v>
      </c>
      <c r="H66" s="2" t="s">
        <v>102</v>
      </c>
      <c r="I66" s="2" t="s">
        <v>41</v>
      </c>
      <c r="J66" s="2" t="s">
        <v>31</v>
      </c>
      <c r="K66" s="2" t="s">
        <v>219</v>
      </c>
      <c r="L66" s="2" t="s">
        <v>376</v>
      </c>
      <c r="M66" s="2" t="s">
        <v>425</v>
      </c>
      <c r="N66" s="2">
        <v>3981634</v>
      </c>
      <c r="O66" s="2">
        <v>0</v>
      </c>
      <c r="P66" s="2">
        <v>0</v>
      </c>
      <c r="Q66" s="2">
        <v>9999</v>
      </c>
      <c r="R66" s="2">
        <v>5.6</v>
      </c>
      <c r="S66" s="2">
        <v>0.6</v>
      </c>
      <c r="T66" s="2" t="s">
        <v>34</v>
      </c>
      <c r="U66" s="2" t="s">
        <v>34</v>
      </c>
      <c r="V66" s="2" t="s">
        <v>192</v>
      </c>
      <c r="W66" s="2">
        <v>7379434305</v>
      </c>
      <c r="X66" s="2" t="s">
        <v>426</v>
      </c>
    </row>
    <row r="67" spans="1:24" ht="15" customHeight="1" x14ac:dyDescent="0.35">
      <c r="A67" s="2" t="s">
        <v>218</v>
      </c>
      <c r="B67" s="2" t="s">
        <v>219</v>
      </c>
      <c r="C67" s="2">
        <v>66</v>
      </c>
      <c r="D67" s="2" t="s">
        <v>427</v>
      </c>
      <c r="E67" s="2" t="s">
        <v>428</v>
      </c>
      <c r="F67" s="2" t="s">
        <v>429</v>
      </c>
      <c r="G67" s="2" t="s">
        <v>130</v>
      </c>
      <c r="H67" s="2" t="s">
        <v>102</v>
      </c>
      <c r="I67" s="2" t="s">
        <v>41</v>
      </c>
      <c r="J67" s="2" t="s">
        <v>31</v>
      </c>
      <c r="K67" s="2" t="s">
        <v>219</v>
      </c>
      <c r="L67" s="2" t="s">
        <v>376</v>
      </c>
      <c r="M67" s="2" t="s">
        <v>430</v>
      </c>
      <c r="N67" s="2">
        <v>4003431</v>
      </c>
      <c r="O67" s="2">
        <v>0</v>
      </c>
      <c r="P67" s="2">
        <v>14.11</v>
      </c>
      <c r="Q67" s="2">
        <v>14.11</v>
      </c>
      <c r="R67" s="2">
        <v>5.6</v>
      </c>
      <c r="S67" s="2">
        <v>0.6</v>
      </c>
      <c r="T67" s="2" t="s">
        <v>34</v>
      </c>
      <c r="U67" s="2" t="s">
        <v>34</v>
      </c>
      <c r="V67" s="2" t="s">
        <v>431</v>
      </c>
      <c r="W67" s="2">
        <v>7976363481</v>
      </c>
      <c r="X67" s="2" t="s">
        <v>432</v>
      </c>
    </row>
    <row r="68" spans="1:24" ht="15" customHeight="1" x14ac:dyDescent="0.35">
      <c r="A68" s="2" t="s">
        <v>218</v>
      </c>
      <c r="B68" s="2" t="s">
        <v>219</v>
      </c>
      <c r="C68" s="2">
        <v>67</v>
      </c>
      <c r="D68" s="2" t="s">
        <v>433</v>
      </c>
      <c r="E68" s="2" t="s">
        <v>434</v>
      </c>
      <c r="F68" s="2" t="s">
        <v>435</v>
      </c>
      <c r="G68" s="2" t="s">
        <v>130</v>
      </c>
      <c r="H68" s="2" t="s">
        <v>102</v>
      </c>
      <c r="I68" s="2" t="s">
        <v>41</v>
      </c>
      <c r="J68" s="2" t="s">
        <v>31</v>
      </c>
      <c r="K68" s="2" t="s">
        <v>219</v>
      </c>
      <c r="L68" s="2" t="s">
        <v>376</v>
      </c>
      <c r="M68" s="2" t="s">
        <v>436</v>
      </c>
      <c r="N68" s="2" t="s">
        <v>34</v>
      </c>
      <c r="O68" s="2">
        <v>0</v>
      </c>
      <c r="P68" s="2">
        <v>0</v>
      </c>
      <c r="Q68" s="2">
        <v>9999</v>
      </c>
      <c r="R68" s="2">
        <v>5.6</v>
      </c>
      <c r="S68" s="2">
        <v>0.6</v>
      </c>
      <c r="T68" s="2" t="s">
        <v>34</v>
      </c>
      <c r="U68" s="2" t="s">
        <v>34</v>
      </c>
      <c r="V68" s="2" t="s">
        <v>437</v>
      </c>
      <c r="W68" s="2">
        <v>7425164981</v>
      </c>
      <c r="X68" s="2" t="s">
        <v>438</v>
      </c>
    </row>
    <row r="69" spans="1:24" ht="15" customHeight="1" x14ac:dyDescent="0.35">
      <c r="A69" s="2" t="s">
        <v>218</v>
      </c>
      <c r="B69" s="2" t="s">
        <v>219</v>
      </c>
      <c r="C69" s="2">
        <v>68</v>
      </c>
      <c r="D69" s="2" t="s">
        <v>439</v>
      </c>
      <c r="E69" s="2" t="s">
        <v>113</v>
      </c>
      <c r="F69" s="2" t="s">
        <v>440</v>
      </c>
      <c r="G69" s="2" t="s">
        <v>130</v>
      </c>
      <c r="H69" s="2" t="s">
        <v>115</v>
      </c>
      <c r="I69" s="2" t="s">
        <v>31</v>
      </c>
      <c r="J69" s="2" t="s">
        <v>116</v>
      </c>
      <c r="K69" s="2" t="s">
        <v>219</v>
      </c>
      <c r="L69" s="2" t="s">
        <v>376</v>
      </c>
      <c r="M69" s="2" t="s">
        <v>441</v>
      </c>
      <c r="N69" s="2">
        <v>3808070</v>
      </c>
      <c r="O69" s="2">
        <v>0</v>
      </c>
      <c r="P69" s="2">
        <v>0</v>
      </c>
      <c r="Q69" s="2">
        <v>9999</v>
      </c>
      <c r="R69" s="2">
        <v>5.6</v>
      </c>
      <c r="S69" s="2">
        <v>0.6</v>
      </c>
      <c r="T69" s="2" t="s">
        <v>34</v>
      </c>
      <c r="U69" s="2" t="s">
        <v>34</v>
      </c>
      <c r="V69" s="2" t="s">
        <v>118</v>
      </c>
      <c r="W69" s="2">
        <v>7865812456</v>
      </c>
      <c r="X69" s="2" t="s">
        <v>442</v>
      </c>
    </row>
    <row r="70" spans="1:24" ht="15" customHeight="1" x14ac:dyDescent="0.35">
      <c r="A70" s="2" t="s">
        <v>218</v>
      </c>
      <c r="B70" s="2" t="s">
        <v>219</v>
      </c>
      <c r="C70" s="2">
        <v>69</v>
      </c>
      <c r="D70" s="2" t="s">
        <v>443</v>
      </c>
      <c r="E70" s="2" t="s">
        <v>444</v>
      </c>
      <c r="F70" s="2" t="s">
        <v>445</v>
      </c>
      <c r="G70" s="2" t="s">
        <v>130</v>
      </c>
      <c r="H70" s="2" t="s">
        <v>115</v>
      </c>
      <c r="I70" s="2" t="s">
        <v>31</v>
      </c>
      <c r="J70" s="2" t="s">
        <v>116</v>
      </c>
      <c r="K70" s="2" t="s">
        <v>219</v>
      </c>
      <c r="L70" s="2" t="s">
        <v>376</v>
      </c>
      <c r="M70" s="2" t="s">
        <v>446</v>
      </c>
      <c r="N70" s="2" t="s">
        <v>34</v>
      </c>
      <c r="O70" s="2">
        <v>0</v>
      </c>
      <c r="P70" s="2">
        <v>0</v>
      </c>
      <c r="Q70" s="2">
        <v>9999</v>
      </c>
      <c r="R70" s="2">
        <v>5.6</v>
      </c>
      <c r="S70" s="2">
        <v>0.6</v>
      </c>
      <c r="T70" s="2" t="s">
        <v>34</v>
      </c>
      <c r="U70" s="2" t="s">
        <v>34</v>
      </c>
      <c r="V70" s="2" t="s">
        <v>447</v>
      </c>
      <c r="W70" s="2">
        <v>7828271756</v>
      </c>
      <c r="X70" s="2" t="s">
        <v>448</v>
      </c>
    </row>
    <row r="71" spans="1:24" ht="15" customHeight="1" x14ac:dyDescent="0.35">
      <c r="A71" s="2" t="s">
        <v>218</v>
      </c>
      <c r="B71" s="2" t="s">
        <v>219</v>
      </c>
      <c r="C71" s="2">
        <v>70</v>
      </c>
      <c r="D71" s="2" t="s">
        <v>449</v>
      </c>
      <c r="E71" s="2" t="s">
        <v>207</v>
      </c>
      <c r="F71" s="2" t="s">
        <v>450</v>
      </c>
      <c r="G71" s="2" t="s">
        <v>130</v>
      </c>
      <c r="H71" s="2" t="s">
        <v>115</v>
      </c>
      <c r="I71" s="2" t="s">
        <v>31</v>
      </c>
      <c r="J71" s="2" t="s">
        <v>116</v>
      </c>
      <c r="K71" s="2" t="s">
        <v>219</v>
      </c>
      <c r="L71" s="2" t="s">
        <v>376</v>
      </c>
      <c r="M71" s="2" t="s">
        <v>451</v>
      </c>
      <c r="N71" s="2">
        <v>3944937</v>
      </c>
      <c r="O71" s="2">
        <v>0</v>
      </c>
      <c r="P71" s="2">
        <v>0</v>
      </c>
      <c r="Q71" s="2">
        <v>9999</v>
      </c>
      <c r="R71" s="2">
        <v>5.6</v>
      </c>
      <c r="S71" s="2">
        <v>0.6</v>
      </c>
      <c r="T71" s="2" t="s">
        <v>34</v>
      </c>
      <c r="U71" s="2" t="s">
        <v>34</v>
      </c>
      <c r="V71" s="2" t="s">
        <v>210</v>
      </c>
      <c r="W71" s="2">
        <v>7894325446</v>
      </c>
      <c r="X71" s="2" t="s">
        <v>452</v>
      </c>
    </row>
    <row r="72" spans="1:24" ht="15" customHeight="1" x14ac:dyDescent="0.35">
      <c r="A72" s="2" t="s">
        <v>218</v>
      </c>
      <c r="B72" s="2" t="s">
        <v>219</v>
      </c>
      <c r="C72" s="2">
        <v>71</v>
      </c>
      <c r="D72" s="2" t="s">
        <v>206</v>
      </c>
      <c r="E72" s="2" t="s">
        <v>453</v>
      </c>
      <c r="F72" s="2" t="s">
        <v>454</v>
      </c>
      <c r="G72" s="2" t="s">
        <v>130</v>
      </c>
      <c r="H72" s="2" t="s">
        <v>351</v>
      </c>
      <c r="I72" s="2" t="s">
        <v>31</v>
      </c>
      <c r="J72" s="2" t="s">
        <v>116</v>
      </c>
      <c r="K72" s="2" t="s">
        <v>219</v>
      </c>
      <c r="L72" s="2" t="s">
        <v>376</v>
      </c>
      <c r="M72" s="2" t="s">
        <v>455</v>
      </c>
      <c r="N72" s="2">
        <v>3851772</v>
      </c>
      <c r="O72" s="2">
        <v>0</v>
      </c>
      <c r="P72" s="2" t="s">
        <v>456</v>
      </c>
      <c r="Q72" s="2">
        <v>1500</v>
      </c>
      <c r="R72" s="2">
        <v>5.6</v>
      </c>
      <c r="S72" s="2">
        <v>0.6</v>
      </c>
      <c r="T72" s="2" t="s">
        <v>34</v>
      </c>
      <c r="U72" s="2" t="s">
        <v>34</v>
      </c>
      <c r="V72" s="2" t="s">
        <v>457</v>
      </c>
      <c r="W72" s="2">
        <v>7967755116</v>
      </c>
      <c r="X72" s="2" t="s">
        <v>458</v>
      </c>
    </row>
    <row r="73" spans="1:24" ht="15" customHeight="1" x14ac:dyDescent="0.35">
      <c r="A73" s="2" t="s">
        <v>218</v>
      </c>
      <c r="B73" s="2" t="s">
        <v>219</v>
      </c>
      <c r="C73" s="2">
        <v>72</v>
      </c>
      <c r="D73" s="2" t="s">
        <v>459</v>
      </c>
      <c r="E73" s="2" t="s">
        <v>121</v>
      </c>
      <c r="F73" s="2" t="s">
        <v>460</v>
      </c>
      <c r="G73" s="2" t="s">
        <v>130</v>
      </c>
      <c r="H73" s="2" t="s">
        <v>123</v>
      </c>
      <c r="I73" s="2" t="s">
        <v>41</v>
      </c>
      <c r="J73" s="2" t="s">
        <v>31</v>
      </c>
      <c r="K73" s="2" t="s">
        <v>219</v>
      </c>
      <c r="L73" s="2" t="s">
        <v>376</v>
      </c>
      <c r="M73" s="2" t="s">
        <v>461</v>
      </c>
      <c r="N73" s="2" t="s">
        <v>34</v>
      </c>
      <c r="O73" s="2">
        <v>0</v>
      </c>
      <c r="P73" s="2">
        <v>0</v>
      </c>
      <c r="Q73" s="2">
        <v>9999</v>
      </c>
      <c r="R73" s="2">
        <v>5.6</v>
      </c>
      <c r="S73" s="2">
        <v>0.6</v>
      </c>
      <c r="T73" s="2" t="s">
        <v>34</v>
      </c>
      <c r="U73" s="2" t="s">
        <v>34</v>
      </c>
      <c r="V73" s="2" t="s">
        <v>125</v>
      </c>
      <c r="W73" s="2">
        <v>7834374811</v>
      </c>
      <c r="X73" s="2" t="s">
        <v>462</v>
      </c>
    </row>
    <row r="74" spans="1:24" ht="15" customHeight="1" x14ac:dyDescent="0.35">
      <c r="A74" s="2" t="s">
        <v>463</v>
      </c>
      <c r="B74" s="2" t="s">
        <v>464</v>
      </c>
      <c r="C74" s="2">
        <v>73</v>
      </c>
      <c r="D74" s="2" t="s">
        <v>76</v>
      </c>
      <c r="E74" s="2" t="s">
        <v>465</v>
      </c>
      <c r="F74" s="2" t="s">
        <v>466</v>
      </c>
      <c r="G74" s="2" t="s">
        <v>29</v>
      </c>
      <c r="H74" s="2" t="s">
        <v>223</v>
      </c>
      <c r="I74" s="2" t="s">
        <v>31</v>
      </c>
      <c r="J74" s="2" t="s">
        <v>31</v>
      </c>
      <c r="K74" s="2" t="s">
        <v>464</v>
      </c>
      <c r="L74" s="2" t="s">
        <v>467</v>
      </c>
      <c r="M74" s="2" t="s">
        <v>468</v>
      </c>
      <c r="N74" s="2">
        <v>4016702</v>
      </c>
      <c r="O74" s="2">
        <v>0</v>
      </c>
      <c r="P74" s="2">
        <v>0</v>
      </c>
      <c r="Q74" s="2">
        <v>9999</v>
      </c>
      <c r="R74" s="2">
        <v>5.6</v>
      </c>
      <c r="S74" s="2">
        <v>0.6</v>
      </c>
      <c r="T74" s="2" t="s">
        <v>34</v>
      </c>
      <c r="U74" s="2" t="s">
        <v>34</v>
      </c>
      <c r="V74" s="2" t="s">
        <v>469</v>
      </c>
      <c r="W74" s="2" t="s">
        <v>470</v>
      </c>
      <c r="X74" s="2" t="s">
        <v>471</v>
      </c>
    </row>
    <row r="75" spans="1:24" ht="15" customHeight="1" x14ac:dyDescent="0.35">
      <c r="A75" s="2" t="s">
        <v>218</v>
      </c>
      <c r="B75" s="2" t="s">
        <v>219</v>
      </c>
      <c r="C75" s="2">
        <v>73</v>
      </c>
      <c r="D75" s="2" t="s">
        <v>472</v>
      </c>
      <c r="E75" s="2" t="s">
        <v>473</v>
      </c>
      <c r="F75" s="2" t="s">
        <v>474</v>
      </c>
      <c r="G75" s="2" t="s">
        <v>130</v>
      </c>
      <c r="H75" s="2" t="s">
        <v>123</v>
      </c>
      <c r="I75" s="2" t="s">
        <v>41</v>
      </c>
      <c r="J75" s="2" t="s">
        <v>31</v>
      </c>
      <c r="K75" s="2" t="s">
        <v>219</v>
      </c>
      <c r="L75" s="2" t="s">
        <v>376</v>
      </c>
      <c r="M75" s="2" t="s">
        <v>475</v>
      </c>
      <c r="N75" s="2">
        <v>3999646</v>
      </c>
      <c r="O75" s="2">
        <v>0</v>
      </c>
      <c r="P75" s="2" t="s">
        <v>476</v>
      </c>
      <c r="Q75" s="2">
        <v>13.25</v>
      </c>
      <c r="R75" s="2">
        <v>5.6</v>
      </c>
      <c r="S75" s="2">
        <v>0.6</v>
      </c>
      <c r="T75" s="2" t="s">
        <v>34</v>
      </c>
      <c r="U75" s="2" t="s">
        <v>34</v>
      </c>
      <c r="V75" s="2" t="s">
        <v>477</v>
      </c>
      <c r="W75" s="2" t="s">
        <v>478</v>
      </c>
      <c r="X75" s="2" t="s">
        <v>479</v>
      </c>
    </row>
    <row r="76" spans="1:24" ht="15" customHeight="1" x14ac:dyDescent="0.35">
      <c r="A76" s="2" t="s">
        <v>463</v>
      </c>
      <c r="B76" s="2" t="s">
        <v>464</v>
      </c>
      <c r="C76" s="2">
        <v>74</v>
      </c>
      <c r="D76" s="2" t="s">
        <v>480</v>
      </c>
      <c r="E76" s="2" t="s">
        <v>239</v>
      </c>
      <c r="F76" s="2" t="s">
        <v>481</v>
      </c>
      <c r="G76" s="2" t="s">
        <v>29</v>
      </c>
      <c r="H76" s="2" t="s">
        <v>40</v>
      </c>
      <c r="I76" s="2" t="s">
        <v>41</v>
      </c>
      <c r="J76" s="2" t="s">
        <v>31</v>
      </c>
      <c r="K76" s="2" t="s">
        <v>464</v>
      </c>
      <c r="L76" s="2" t="s">
        <v>467</v>
      </c>
      <c r="M76" s="2" t="s">
        <v>482</v>
      </c>
      <c r="N76" s="2">
        <v>3754191</v>
      </c>
      <c r="O76" s="2">
        <v>0</v>
      </c>
      <c r="P76" s="2">
        <v>0</v>
      </c>
      <c r="Q76" s="2">
        <v>9999</v>
      </c>
      <c r="R76" s="2">
        <v>5.6</v>
      </c>
      <c r="S76" s="2">
        <v>0.6</v>
      </c>
      <c r="T76" s="2" t="s">
        <v>34</v>
      </c>
      <c r="U76" s="2" t="s">
        <v>34</v>
      </c>
      <c r="V76" s="2" t="s">
        <v>242</v>
      </c>
      <c r="W76" s="2">
        <v>7720888588</v>
      </c>
      <c r="X76" s="2" t="s">
        <v>483</v>
      </c>
    </row>
    <row r="77" spans="1:24" ht="15" customHeight="1" x14ac:dyDescent="0.35">
      <c r="A77" s="2" t="s">
        <v>463</v>
      </c>
      <c r="B77" s="2" t="s">
        <v>464</v>
      </c>
      <c r="C77" s="2">
        <v>75</v>
      </c>
      <c r="D77" s="2" t="s">
        <v>484</v>
      </c>
      <c r="E77" s="2" t="s">
        <v>207</v>
      </c>
      <c r="F77" s="2" t="s">
        <v>485</v>
      </c>
      <c r="G77" s="2" t="s">
        <v>29</v>
      </c>
      <c r="H77" s="2" t="s">
        <v>40</v>
      </c>
      <c r="I77" s="2" t="s">
        <v>41</v>
      </c>
      <c r="J77" s="2" t="s">
        <v>31</v>
      </c>
      <c r="K77" s="2" t="s">
        <v>464</v>
      </c>
      <c r="L77" s="2" t="s">
        <v>467</v>
      </c>
      <c r="M77" s="2" t="s">
        <v>486</v>
      </c>
      <c r="N77" s="2">
        <v>3572829</v>
      </c>
      <c r="O77" s="2">
        <v>0</v>
      </c>
      <c r="P77" s="2">
        <v>0</v>
      </c>
      <c r="Q77" s="2">
        <v>9999</v>
      </c>
      <c r="R77" s="2">
        <v>5.6</v>
      </c>
      <c r="S77" s="2">
        <v>0.6</v>
      </c>
      <c r="T77" s="2" t="s">
        <v>34</v>
      </c>
      <c r="U77" s="2" t="s">
        <v>34</v>
      </c>
      <c r="V77" s="2" t="s">
        <v>210</v>
      </c>
      <c r="W77" s="2">
        <v>7894325446</v>
      </c>
      <c r="X77" s="2" t="s">
        <v>487</v>
      </c>
    </row>
    <row r="78" spans="1:24" ht="15" customHeight="1" x14ac:dyDescent="0.35">
      <c r="A78" s="2" t="s">
        <v>463</v>
      </c>
      <c r="B78" s="2" t="s">
        <v>464</v>
      </c>
      <c r="C78" s="2">
        <v>76</v>
      </c>
      <c r="D78" s="2" t="s">
        <v>488</v>
      </c>
      <c r="E78" s="2" t="s">
        <v>489</v>
      </c>
      <c r="F78" s="2" t="s">
        <v>490</v>
      </c>
      <c r="G78" s="2" t="s">
        <v>29</v>
      </c>
      <c r="H78" s="2" t="s">
        <v>40</v>
      </c>
      <c r="I78" s="2" t="s">
        <v>41</v>
      </c>
      <c r="J78" s="2" t="s">
        <v>31</v>
      </c>
      <c r="K78" s="2" t="s">
        <v>464</v>
      </c>
      <c r="L78" s="2" t="s">
        <v>467</v>
      </c>
      <c r="M78" s="2" t="s">
        <v>491</v>
      </c>
      <c r="N78" s="2">
        <v>3626489</v>
      </c>
      <c r="O78" s="2">
        <v>0</v>
      </c>
      <c r="P78" s="2" t="s">
        <v>492</v>
      </c>
      <c r="Q78" s="2">
        <v>17.399999999999999</v>
      </c>
      <c r="R78" s="2">
        <v>5.6</v>
      </c>
      <c r="S78" s="2">
        <v>0.6</v>
      </c>
      <c r="T78" s="2" t="s">
        <v>34</v>
      </c>
      <c r="U78" s="2" t="s">
        <v>34</v>
      </c>
      <c r="V78" s="2" t="s">
        <v>493</v>
      </c>
      <c r="W78" s="2">
        <v>7803243553</v>
      </c>
      <c r="X78" s="2" t="s">
        <v>494</v>
      </c>
    </row>
    <row r="79" spans="1:24" ht="15" customHeight="1" x14ac:dyDescent="0.35">
      <c r="A79" s="2" t="s">
        <v>463</v>
      </c>
      <c r="B79" s="2" t="s">
        <v>464</v>
      </c>
      <c r="C79" s="2">
        <v>77</v>
      </c>
      <c r="D79" s="2" t="s">
        <v>244</v>
      </c>
      <c r="E79" s="2" t="s">
        <v>495</v>
      </c>
      <c r="F79" s="2" t="s">
        <v>496</v>
      </c>
      <c r="G79" s="2" t="s">
        <v>29</v>
      </c>
      <c r="H79" s="2" t="s">
        <v>40</v>
      </c>
      <c r="I79" s="2" t="s">
        <v>41</v>
      </c>
      <c r="J79" s="2" t="s">
        <v>31</v>
      </c>
      <c r="K79" s="2" t="s">
        <v>464</v>
      </c>
      <c r="L79" s="2" t="s">
        <v>467</v>
      </c>
      <c r="M79" s="2" t="s">
        <v>497</v>
      </c>
      <c r="N79" s="2" t="s">
        <v>34</v>
      </c>
      <c r="O79" s="2">
        <v>0</v>
      </c>
      <c r="P79" s="2">
        <v>0</v>
      </c>
      <c r="Q79" s="2">
        <v>9999</v>
      </c>
      <c r="R79" s="2">
        <v>5.6</v>
      </c>
      <c r="S79" s="2">
        <v>0.6</v>
      </c>
      <c r="T79" s="2" t="s">
        <v>34</v>
      </c>
      <c r="U79" s="2" t="s">
        <v>34</v>
      </c>
      <c r="V79" s="2" t="s">
        <v>498</v>
      </c>
      <c r="W79" s="2">
        <v>7801056507</v>
      </c>
      <c r="X79" s="2" t="s">
        <v>499</v>
      </c>
    </row>
    <row r="80" spans="1:24" ht="15" customHeight="1" x14ac:dyDescent="0.35">
      <c r="A80" s="2" t="s">
        <v>463</v>
      </c>
      <c r="B80" s="2" t="s">
        <v>464</v>
      </c>
      <c r="C80" s="2">
        <v>78</v>
      </c>
      <c r="D80" s="2" t="s">
        <v>500</v>
      </c>
      <c r="E80" s="2" t="s">
        <v>374</v>
      </c>
      <c r="F80" s="2" t="s">
        <v>501</v>
      </c>
      <c r="G80" s="2" t="s">
        <v>29</v>
      </c>
      <c r="H80" s="2" t="s">
        <v>40</v>
      </c>
      <c r="I80" s="2" t="s">
        <v>41</v>
      </c>
      <c r="J80" s="2" t="s">
        <v>31</v>
      </c>
      <c r="K80" s="2" t="s">
        <v>464</v>
      </c>
      <c r="L80" s="2" t="s">
        <v>467</v>
      </c>
      <c r="M80" s="2" t="s">
        <v>502</v>
      </c>
      <c r="N80" s="2" t="s">
        <v>34</v>
      </c>
      <c r="O80" s="2">
        <v>0</v>
      </c>
      <c r="P80" s="2">
        <v>0</v>
      </c>
      <c r="Q80" s="2">
        <v>9999</v>
      </c>
      <c r="R80" s="2">
        <v>5.6</v>
      </c>
      <c r="S80" s="2">
        <v>0.6</v>
      </c>
      <c r="T80" s="2" t="s">
        <v>34</v>
      </c>
      <c r="U80" s="2" t="s">
        <v>34</v>
      </c>
      <c r="V80" s="2" t="s">
        <v>378</v>
      </c>
      <c r="W80" s="2">
        <v>7857297479</v>
      </c>
      <c r="X80" s="2" t="s">
        <v>503</v>
      </c>
    </row>
    <row r="81" spans="1:24" ht="15" customHeight="1" x14ac:dyDescent="0.35">
      <c r="A81" s="2" t="s">
        <v>463</v>
      </c>
      <c r="B81" s="2" t="s">
        <v>464</v>
      </c>
      <c r="C81" s="2">
        <v>79</v>
      </c>
      <c r="D81" s="2" t="s">
        <v>504</v>
      </c>
      <c r="E81" s="2" t="s">
        <v>128</v>
      </c>
      <c r="F81" s="2" t="s">
        <v>505</v>
      </c>
      <c r="G81" s="2" t="s">
        <v>29</v>
      </c>
      <c r="H81" s="2" t="s">
        <v>40</v>
      </c>
      <c r="I81" s="2" t="s">
        <v>41</v>
      </c>
      <c r="J81" s="2" t="s">
        <v>31</v>
      </c>
      <c r="K81" s="2" t="s">
        <v>464</v>
      </c>
      <c r="L81" s="2" t="s">
        <v>467</v>
      </c>
      <c r="M81" s="2" t="s">
        <v>506</v>
      </c>
      <c r="N81" s="2" t="s">
        <v>34</v>
      </c>
      <c r="O81" s="2">
        <v>0</v>
      </c>
      <c r="P81" s="2">
        <v>0</v>
      </c>
      <c r="Q81" s="2">
        <v>9999</v>
      </c>
      <c r="R81" s="2">
        <v>5.6</v>
      </c>
      <c r="S81" s="2">
        <v>0.6</v>
      </c>
      <c r="T81" s="2" t="s">
        <v>34</v>
      </c>
      <c r="U81" s="2" t="s">
        <v>34</v>
      </c>
      <c r="V81" s="2" t="s">
        <v>133</v>
      </c>
      <c r="W81" s="2">
        <v>1604771292</v>
      </c>
      <c r="X81" s="2" t="s">
        <v>507</v>
      </c>
    </row>
    <row r="82" spans="1:24" ht="15" customHeight="1" x14ac:dyDescent="0.35">
      <c r="A82" s="2" t="s">
        <v>463</v>
      </c>
      <c r="B82" s="2" t="s">
        <v>464</v>
      </c>
      <c r="C82" s="2">
        <v>80</v>
      </c>
      <c r="D82" s="2" t="s">
        <v>508</v>
      </c>
      <c r="E82" s="2" t="s">
        <v>509</v>
      </c>
      <c r="F82" s="2" t="s">
        <v>510</v>
      </c>
      <c r="G82" s="2" t="s">
        <v>29</v>
      </c>
      <c r="H82" s="2" t="s">
        <v>40</v>
      </c>
      <c r="I82" s="2" t="s">
        <v>41</v>
      </c>
      <c r="J82" s="2" t="s">
        <v>31</v>
      </c>
      <c r="K82" s="2" t="s">
        <v>464</v>
      </c>
      <c r="L82" s="2" t="s">
        <v>467</v>
      </c>
      <c r="M82" s="2" t="s">
        <v>511</v>
      </c>
      <c r="N82" s="2" t="s">
        <v>34</v>
      </c>
      <c r="O82" s="2">
        <v>0</v>
      </c>
      <c r="P82" s="2">
        <v>0</v>
      </c>
      <c r="Q82" s="2">
        <v>9999</v>
      </c>
      <c r="R82" s="2">
        <v>5.6</v>
      </c>
      <c r="S82" s="2">
        <v>0.6</v>
      </c>
      <c r="T82" s="2" t="s">
        <v>34</v>
      </c>
      <c r="U82" s="2" t="s">
        <v>34</v>
      </c>
      <c r="V82" s="2" t="s">
        <v>512</v>
      </c>
      <c r="W82" s="2">
        <v>7887777268</v>
      </c>
      <c r="X82" s="2" t="s">
        <v>513</v>
      </c>
    </row>
    <row r="83" spans="1:24" ht="15" customHeight="1" x14ac:dyDescent="0.35">
      <c r="A83" s="2" t="s">
        <v>463</v>
      </c>
      <c r="B83" s="2" t="s">
        <v>464</v>
      </c>
      <c r="C83" s="2">
        <v>81</v>
      </c>
      <c r="D83" s="2" t="s">
        <v>514</v>
      </c>
      <c r="E83" s="2" t="s">
        <v>515</v>
      </c>
      <c r="F83" s="2" t="s">
        <v>516</v>
      </c>
      <c r="G83" s="2" t="s">
        <v>29</v>
      </c>
      <c r="H83" s="2" t="s">
        <v>40</v>
      </c>
      <c r="I83" s="2" t="s">
        <v>41</v>
      </c>
      <c r="J83" s="2" t="s">
        <v>31</v>
      </c>
      <c r="K83" s="2" t="s">
        <v>464</v>
      </c>
      <c r="L83" s="2" t="s">
        <v>467</v>
      </c>
      <c r="M83" s="2" t="s">
        <v>517</v>
      </c>
      <c r="N83" s="2" t="s">
        <v>34</v>
      </c>
      <c r="O83" s="2">
        <v>0</v>
      </c>
      <c r="P83" s="2" t="s">
        <v>518</v>
      </c>
      <c r="Q83" s="2">
        <v>20</v>
      </c>
      <c r="R83" s="2">
        <v>5.6</v>
      </c>
      <c r="S83" s="2">
        <v>0.6</v>
      </c>
      <c r="T83" s="2" t="s">
        <v>34</v>
      </c>
      <c r="U83" s="2" t="s">
        <v>34</v>
      </c>
      <c r="V83" s="2" t="s">
        <v>519</v>
      </c>
      <c r="W83" s="2">
        <v>7766442423</v>
      </c>
      <c r="X83" s="2" t="s">
        <v>520</v>
      </c>
    </row>
    <row r="84" spans="1:24" ht="15" customHeight="1" x14ac:dyDescent="0.35">
      <c r="A84" s="2" t="s">
        <v>463</v>
      </c>
      <c r="B84" s="2" t="s">
        <v>464</v>
      </c>
      <c r="C84" s="2">
        <v>82</v>
      </c>
      <c r="D84" s="2" t="s">
        <v>521</v>
      </c>
      <c r="E84" s="2" t="s">
        <v>100</v>
      </c>
      <c r="F84" s="2" t="s">
        <v>522</v>
      </c>
      <c r="G84" s="2" t="s">
        <v>29</v>
      </c>
      <c r="H84" s="2" t="s">
        <v>40</v>
      </c>
      <c r="I84" s="2" t="s">
        <v>41</v>
      </c>
      <c r="J84" s="2" t="s">
        <v>31</v>
      </c>
      <c r="K84" s="2" t="s">
        <v>464</v>
      </c>
      <c r="L84" s="2" t="s">
        <v>467</v>
      </c>
      <c r="M84" s="2" t="s">
        <v>523</v>
      </c>
      <c r="N84" s="2">
        <v>3994339</v>
      </c>
      <c r="O84" s="2">
        <v>0</v>
      </c>
      <c r="P84" s="2">
        <v>0</v>
      </c>
      <c r="Q84" s="2">
        <v>9999</v>
      </c>
      <c r="R84" s="2">
        <v>5.6</v>
      </c>
      <c r="S84" s="2">
        <v>0.6</v>
      </c>
      <c r="T84" s="2" t="s">
        <v>34</v>
      </c>
      <c r="U84" s="2" t="s">
        <v>34</v>
      </c>
      <c r="V84" s="2" t="s">
        <v>524</v>
      </c>
      <c r="W84" s="2">
        <v>7444215889</v>
      </c>
      <c r="X84" s="2" t="s">
        <v>525</v>
      </c>
    </row>
    <row r="85" spans="1:24" ht="15" customHeight="1" x14ac:dyDescent="0.35">
      <c r="A85" s="2" t="s">
        <v>463</v>
      </c>
      <c r="B85" s="2" t="s">
        <v>464</v>
      </c>
      <c r="C85" s="2">
        <v>83</v>
      </c>
      <c r="D85" s="2" t="s">
        <v>228</v>
      </c>
      <c r="E85" s="2" t="s">
        <v>526</v>
      </c>
      <c r="F85" s="2" t="s">
        <v>527</v>
      </c>
      <c r="G85" s="2" t="s">
        <v>29</v>
      </c>
      <c r="H85" s="2" t="s">
        <v>102</v>
      </c>
      <c r="I85" s="2" t="s">
        <v>41</v>
      </c>
      <c r="J85" s="2" t="s">
        <v>31</v>
      </c>
      <c r="K85" s="2" t="s">
        <v>464</v>
      </c>
      <c r="L85" s="2" t="s">
        <v>467</v>
      </c>
      <c r="M85" s="2" t="s">
        <v>528</v>
      </c>
      <c r="N85" s="2">
        <v>3623283</v>
      </c>
      <c r="O85" s="2">
        <v>0</v>
      </c>
      <c r="P85" s="2">
        <v>0</v>
      </c>
      <c r="Q85" s="2">
        <v>9999</v>
      </c>
      <c r="R85" s="2">
        <v>5.6</v>
      </c>
      <c r="S85" s="2">
        <v>0.6</v>
      </c>
      <c r="T85" s="2" t="s">
        <v>34</v>
      </c>
      <c r="U85" s="2" t="s">
        <v>34</v>
      </c>
      <c r="V85" s="2" t="s">
        <v>529</v>
      </c>
      <c r="W85" s="2" t="s">
        <v>530</v>
      </c>
      <c r="X85" s="2" t="s">
        <v>531</v>
      </c>
    </row>
    <row r="86" spans="1:24" ht="15" customHeight="1" x14ac:dyDescent="0.35">
      <c r="A86" s="2" t="s">
        <v>463</v>
      </c>
      <c r="B86" s="2" t="s">
        <v>464</v>
      </c>
      <c r="C86" s="2">
        <v>84</v>
      </c>
      <c r="D86" s="2" t="s">
        <v>532</v>
      </c>
      <c r="E86" s="2" t="s">
        <v>533</v>
      </c>
      <c r="F86" s="2" t="s">
        <v>534</v>
      </c>
      <c r="G86" s="2" t="s">
        <v>29</v>
      </c>
      <c r="H86" s="2" t="s">
        <v>102</v>
      </c>
      <c r="I86" s="2" t="s">
        <v>41</v>
      </c>
      <c r="J86" s="2" t="s">
        <v>31</v>
      </c>
      <c r="K86" s="2" t="s">
        <v>464</v>
      </c>
      <c r="L86" s="2" t="s">
        <v>467</v>
      </c>
      <c r="M86" s="2" t="s">
        <v>535</v>
      </c>
      <c r="N86" s="2">
        <v>3771099</v>
      </c>
      <c r="O86" s="2">
        <v>0</v>
      </c>
      <c r="P86" s="2">
        <v>0</v>
      </c>
      <c r="Q86" s="2">
        <v>9999</v>
      </c>
      <c r="R86" s="2">
        <v>5.6</v>
      </c>
      <c r="S86" s="2">
        <v>0.6</v>
      </c>
      <c r="T86" s="2" t="s">
        <v>34</v>
      </c>
      <c r="U86" s="2" t="s">
        <v>34</v>
      </c>
      <c r="V86" s="2" t="s">
        <v>536</v>
      </c>
      <c r="W86" s="2">
        <v>7999755215</v>
      </c>
      <c r="X86" s="2" t="s">
        <v>537</v>
      </c>
    </row>
    <row r="87" spans="1:24" ht="15" customHeight="1" x14ac:dyDescent="0.35">
      <c r="A87" s="2" t="s">
        <v>463</v>
      </c>
      <c r="B87" s="2" t="s">
        <v>464</v>
      </c>
      <c r="C87" s="2">
        <v>85</v>
      </c>
      <c r="D87" s="2" t="s">
        <v>228</v>
      </c>
      <c r="E87" s="2" t="s">
        <v>538</v>
      </c>
      <c r="F87" s="2" t="s">
        <v>539</v>
      </c>
      <c r="G87" s="2" t="s">
        <v>29</v>
      </c>
      <c r="H87" s="2" t="s">
        <v>102</v>
      </c>
      <c r="I87" s="2" t="s">
        <v>41</v>
      </c>
      <c r="J87" s="2" t="s">
        <v>31</v>
      </c>
      <c r="K87" s="2" t="s">
        <v>464</v>
      </c>
      <c r="L87" s="2" t="s">
        <v>467</v>
      </c>
      <c r="M87" s="2" t="s">
        <v>540</v>
      </c>
      <c r="N87" s="2">
        <v>3572830</v>
      </c>
      <c r="O87" s="2">
        <v>0</v>
      </c>
      <c r="P87" s="2">
        <v>0</v>
      </c>
      <c r="Q87" s="2">
        <v>9999</v>
      </c>
      <c r="R87" s="2">
        <v>5.6</v>
      </c>
      <c r="S87" s="2">
        <v>0.6</v>
      </c>
      <c r="T87" s="2" t="s">
        <v>34</v>
      </c>
      <c r="U87" s="2" t="s">
        <v>34</v>
      </c>
      <c r="V87" s="2" t="s">
        <v>307</v>
      </c>
      <c r="W87" s="2" t="s">
        <v>308</v>
      </c>
      <c r="X87" s="2" t="s">
        <v>541</v>
      </c>
    </row>
    <row r="88" spans="1:24" ht="15" customHeight="1" x14ac:dyDescent="0.35">
      <c r="A88" s="2" t="s">
        <v>463</v>
      </c>
      <c r="B88" s="2" t="s">
        <v>464</v>
      </c>
      <c r="C88" s="2">
        <v>86</v>
      </c>
      <c r="D88" s="2" t="s">
        <v>542</v>
      </c>
      <c r="E88" s="2" t="s">
        <v>543</v>
      </c>
      <c r="F88" s="2" t="s">
        <v>544</v>
      </c>
      <c r="G88" s="2" t="s">
        <v>29</v>
      </c>
      <c r="H88" s="2" t="s">
        <v>102</v>
      </c>
      <c r="I88" s="2" t="s">
        <v>41</v>
      </c>
      <c r="J88" s="2" t="s">
        <v>31</v>
      </c>
      <c r="K88" s="2" t="s">
        <v>464</v>
      </c>
      <c r="L88" s="2" t="s">
        <v>467</v>
      </c>
      <c r="M88" s="2" t="s">
        <v>545</v>
      </c>
      <c r="N88" s="2" t="s">
        <v>34</v>
      </c>
      <c r="O88" s="2">
        <v>0</v>
      </c>
      <c r="P88" s="2">
        <v>0</v>
      </c>
      <c r="Q88" s="2">
        <v>9999</v>
      </c>
      <c r="R88" s="2">
        <v>5.6</v>
      </c>
      <c r="S88" s="2">
        <v>0.6</v>
      </c>
      <c r="T88" s="2" t="s">
        <v>34</v>
      </c>
      <c r="U88" s="2" t="s">
        <v>34</v>
      </c>
      <c r="V88" s="2" t="s">
        <v>546</v>
      </c>
      <c r="W88" s="2">
        <v>7717378835</v>
      </c>
      <c r="X88" s="2" t="s">
        <v>547</v>
      </c>
    </row>
    <row r="89" spans="1:24" ht="15" customHeight="1" x14ac:dyDescent="0.35">
      <c r="A89" s="2" t="s">
        <v>463</v>
      </c>
      <c r="B89" s="2" t="s">
        <v>464</v>
      </c>
      <c r="C89" s="2">
        <v>87</v>
      </c>
      <c r="D89" s="2" t="s">
        <v>228</v>
      </c>
      <c r="E89" s="2" t="s">
        <v>548</v>
      </c>
      <c r="F89" s="2" t="s">
        <v>549</v>
      </c>
      <c r="G89" s="2" t="s">
        <v>29</v>
      </c>
      <c r="H89" s="2" t="s">
        <v>102</v>
      </c>
      <c r="I89" s="2" t="s">
        <v>41</v>
      </c>
      <c r="J89" s="2" t="s">
        <v>31</v>
      </c>
      <c r="K89" s="2" t="s">
        <v>464</v>
      </c>
      <c r="L89" s="2" t="s">
        <v>467</v>
      </c>
      <c r="M89" s="2" t="s">
        <v>550</v>
      </c>
      <c r="N89" s="2" t="s">
        <v>34</v>
      </c>
      <c r="O89" s="2">
        <v>0</v>
      </c>
      <c r="P89" s="2" t="s">
        <v>551</v>
      </c>
      <c r="Q89" s="2">
        <v>1666.39</v>
      </c>
      <c r="R89" s="2">
        <v>5.6</v>
      </c>
      <c r="S89" s="2">
        <v>0.6</v>
      </c>
      <c r="T89" s="2" t="s">
        <v>34</v>
      </c>
      <c r="U89" s="2" t="s">
        <v>34</v>
      </c>
      <c r="V89" s="2" t="s">
        <v>552</v>
      </c>
      <c r="W89" s="2">
        <v>7443564957</v>
      </c>
      <c r="X89" s="2" t="s">
        <v>553</v>
      </c>
    </row>
    <row r="90" spans="1:24" ht="15" customHeight="1" x14ac:dyDescent="0.35">
      <c r="A90" s="2" t="s">
        <v>463</v>
      </c>
      <c r="B90" s="2" t="s">
        <v>464</v>
      </c>
      <c r="C90" s="2">
        <v>88</v>
      </c>
      <c r="D90" s="2" t="s">
        <v>269</v>
      </c>
      <c r="E90" s="2" t="s">
        <v>554</v>
      </c>
      <c r="F90" s="2" t="s">
        <v>555</v>
      </c>
      <c r="G90" s="2" t="s">
        <v>29</v>
      </c>
      <c r="H90" s="2" t="s">
        <v>102</v>
      </c>
      <c r="I90" s="2" t="s">
        <v>41</v>
      </c>
      <c r="J90" s="2" t="s">
        <v>31</v>
      </c>
      <c r="K90" s="2" t="s">
        <v>464</v>
      </c>
      <c r="L90" s="2" t="s">
        <v>467</v>
      </c>
      <c r="M90" s="2" t="s">
        <v>556</v>
      </c>
      <c r="N90" s="2" t="s">
        <v>34</v>
      </c>
      <c r="O90" s="2">
        <v>0</v>
      </c>
      <c r="P90" s="2">
        <v>0</v>
      </c>
      <c r="Q90" s="2">
        <v>9999</v>
      </c>
      <c r="R90" s="2">
        <v>5.6</v>
      </c>
      <c r="S90" s="2">
        <v>0.6</v>
      </c>
      <c r="T90" s="2" t="s">
        <v>34</v>
      </c>
      <c r="U90" s="2" t="s">
        <v>34</v>
      </c>
      <c r="V90" s="2" t="s">
        <v>557</v>
      </c>
      <c r="W90" s="2" t="s">
        <v>558</v>
      </c>
      <c r="X90" s="2" t="s">
        <v>559</v>
      </c>
    </row>
    <row r="91" spans="1:24" ht="15" customHeight="1" x14ac:dyDescent="0.35">
      <c r="A91" s="2" t="s">
        <v>463</v>
      </c>
      <c r="B91" s="2" t="s">
        <v>464</v>
      </c>
      <c r="C91" s="2">
        <v>89</v>
      </c>
      <c r="D91" s="2" t="s">
        <v>560</v>
      </c>
      <c r="E91" s="2" t="s">
        <v>561</v>
      </c>
      <c r="F91" s="2" t="s">
        <v>562</v>
      </c>
      <c r="G91" s="2" t="s">
        <v>29</v>
      </c>
      <c r="H91" s="2" t="s">
        <v>102</v>
      </c>
      <c r="I91" s="2" t="s">
        <v>41</v>
      </c>
      <c r="J91" s="2" t="s">
        <v>31</v>
      </c>
      <c r="K91" s="2" t="s">
        <v>464</v>
      </c>
      <c r="L91" s="2" t="s">
        <v>467</v>
      </c>
      <c r="M91" s="2" t="s">
        <v>563</v>
      </c>
      <c r="N91" s="2" t="s">
        <v>34</v>
      </c>
      <c r="O91" s="2">
        <v>0</v>
      </c>
      <c r="P91" s="2">
        <v>0</v>
      </c>
      <c r="Q91" s="2">
        <v>9999</v>
      </c>
      <c r="R91" s="2">
        <v>5.6</v>
      </c>
      <c r="S91" s="2">
        <v>0.6</v>
      </c>
      <c r="T91" s="2" t="s">
        <v>34</v>
      </c>
      <c r="U91" s="2" t="s">
        <v>34</v>
      </c>
      <c r="V91" s="2" t="s">
        <v>564</v>
      </c>
      <c r="W91" s="2">
        <v>7768011389</v>
      </c>
      <c r="X91" s="2" t="s">
        <v>565</v>
      </c>
    </row>
    <row r="92" spans="1:24" ht="15" customHeight="1" x14ac:dyDescent="0.35">
      <c r="A92" s="2" t="s">
        <v>463</v>
      </c>
      <c r="B92" s="2" t="s">
        <v>464</v>
      </c>
      <c r="C92" s="2">
        <v>90</v>
      </c>
      <c r="D92" s="2" t="s">
        <v>566</v>
      </c>
      <c r="E92" s="2" t="s">
        <v>567</v>
      </c>
      <c r="F92" s="2" t="s">
        <v>568</v>
      </c>
      <c r="G92" s="2" t="s">
        <v>29</v>
      </c>
      <c r="H92" s="2" t="s">
        <v>115</v>
      </c>
      <c r="I92" s="2" t="s">
        <v>31</v>
      </c>
      <c r="J92" s="2" t="s">
        <v>116</v>
      </c>
      <c r="K92" s="2" t="s">
        <v>464</v>
      </c>
      <c r="L92" s="2" t="s">
        <v>467</v>
      </c>
      <c r="M92" s="2" t="s">
        <v>569</v>
      </c>
      <c r="N92" s="2">
        <v>3676733</v>
      </c>
      <c r="O92" s="2">
        <v>0</v>
      </c>
      <c r="P92" s="2">
        <v>26</v>
      </c>
      <c r="Q92" s="2">
        <v>26</v>
      </c>
      <c r="R92" s="2">
        <v>5.6</v>
      </c>
      <c r="S92" s="2">
        <v>0.6</v>
      </c>
      <c r="T92" s="2" t="s">
        <v>34</v>
      </c>
      <c r="U92" s="2" t="s">
        <v>34</v>
      </c>
      <c r="V92" s="2" t="s">
        <v>570</v>
      </c>
      <c r="W92" s="2">
        <v>7414667818</v>
      </c>
      <c r="X92" s="2" t="s">
        <v>571</v>
      </c>
    </row>
    <row r="93" spans="1:24" ht="15" customHeight="1" x14ac:dyDescent="0.35">
      <c r="A93" s="2" t="s">
        <v>463</v>
      </c>
      <c r="B93" s="2" t="s">
        <v>464</v>
      </c>
      <c r="C93" s="2">
        <v>91</v>
      </c>
      <c r="D93" s="2" t="s">
        <v>514</v>
      </c>
      <c r="E93" s="2" t="s">
        <v>572</v>
      </c>
      <c r="F93" s="2" t="s">
        <v>573</v>
      </c>
      <c r="G93" s="2" t="s">
        <v>29</v>
      </c>
      <c r="H93" s="2" t="s">
        <v>115</v>
      </c>
      <c r="I93" s="2" t="s">
        <v>31</v>
      </c>
      <c r="J93" s="2" t="s">
        <v>116</v>
      </c>
      <c r="K93" s="2" t="s">
        <v>464</v>
      </c>
      <c r="L93" s="2" t="s">
        <v>467</v>
      </c>
      <c r="M93" s="2" t="s">
        <v>574</v>
      </c>
      <c r="N93" s="2">
        <v>3403879</v>
      </c>
      <c r="O93" s="2">
        <v>0</v>
      </c>
      <c r="P93" s="2" t="s">
        <v>551</v>
      </c>
      <c r="Q93" s="2">
        <v>1666.39</v>
      </c>
      <c r="R93" s="2">
        <v>5.6</v>
      </c>
      <c r="S93" s="2">
        <v>0.6</v>
      </c>
      <c r="T93" s="2" t="s">
        <v>34</v>
      </c>
      <c r="U93" s="2" t="s">
        <v>34</v>
      </c>
      <c r="V93" s="2" t="s">
        <v>575</v>
      </c>
      <c r="W93" s="2">
        <v>7793764470</v>
      </c>
      <c r="X93" s="2" t="s">
        <v>576</v>
      </c>
    </row>
    <row r="94" spans="1:24" ht="15" customHeight="1" x14ac:dyDescent="0.35">
      <c r="A94" s="2" t="s">
        <v>463</v>
      </c>
      <c r="B94" s="2" t="s">
        <v>464</v>
      </c>
      <c r="C94" s="2">
        <v>92</v>
      </c>
      <c r="D94" s="2" t="s">
        <v>514</v>
      </c>
      <c r="E94" s="2" t="s">
        <v>577</v>
      </c>
      <c r="F94" s="2" t="s">
        <v>578</v>
      </c>
      <c r="G94" s="2" t="s">
        <v>29</v>
      </c>
      <c r="H94" s="2" t="s">
        <v>115</v>
      </c>
      <c r="I94" s="2" t="s">
        <v>31</v>
      </c>
      <c r="J94" s="2" t="s">
        <v>116</v>
      </c>
      <c r="K94" s="2" t="s">
        <v>464</v>
      </c>
      <c r="L94" s="2" t="s">
        <v>467</v>
      </c>
      <c r="M94" s="2" t="s">
        <v>579</v>
      </c>
      <c r="N94" s="2">
        <v>3862987</v>
      </c>
      <c r="O94" s="2">
        <v>0</v>
      </c>
      <c r="P94" s="2" t="s">
        <v>580</v>
      </c>
      <c r="Q94" s="2">
        <v>18.149999999999999</v>
      </c>
      <c r="R94" s="2">
        <v>5.6</v>
      </c>
      <c r="S94" s="2">
        <v>0.6</v>
      </c>
      <c r="T94" s="2" t="s">
        <v>34</v>
      </c>
      <c r="U94" s="2" t="s">
        <v>34</v>
      </c>
      <c r="V94" s="2" t="s">
        <v>581</v>
      </c>
      <c r="W94" s="2">
        <v>7775439419</v>
      </c>
      <c r="X94" s="2" t="s">
        <v>582</v>
      </c>
    </row>
    <row r="95" spans="1:24" ht="15" customHeight="1" x14ac:dyDescent="0.35">
      <c r="A95" s="2" t="s">
        <v>463</v>
      </c>
      <c r="B95" s="2" t="s">
        <v>464</v>
      </c>
      <c r="C95" s="2">
        <v>93</v>
      </c>
      <c r="D95" s="2" t="s">
        <v>583</v>
      </c>
      <c r="E95" s="2" t="s">
        <v>584</v>
      </c>
      <c r="F95" s="2" t="s">
        <v>585</v>
      </c>
      <c r="G95" s="2" t="s">
        <v>29</v>
      </c>
      <c r="H95" s="2" t="s">
        <v>115</v>
      </c>
      <c r="I95" s="2" t="s">
        <v>31</v>
      </c>
      <c r="J95" s="2" t="s">
        <v>116</v>
      </c>
      <c r="K95" s="2" t="s">
        <v>464</v>
      </c>
      <c r="L95" s="2" t="s">
        <v>467</v>
      </c>
      <c r="M95" s="2" t="s">
        <v>586</v>
      </c>
      <c r="N95" s="2">
        <v>3969999</v>
      </c>
      <c r="O95" s="2">
        <v>0</v>
      </c>
      <c r="P95" s="2">
        <v>18</v>
      </c>
      <c r="Q95" s="2">
        <v>18</v>
      </c>
      <c r="R95" s="2">
        <v>5.6</v>
      </c>
      <c r="S95" s="2">
        <v>0.6</v>
      </c>
      <c r="T95" s="2" t="s">
        <v>34</v>
      </c>
      <c r="U95" s="2" t="s">
        <v>34</v>
      </c>
      <c r="V95" s="2" t="s">
        <v>587</v>
      </c>
      <c r="W95" s="2">
        <v>7748842120</v>
      </c>
      <c r="X95" s="2" t="s">
        <v>588</v>
      </c>
    </row>
    <row r="96" spans="1:24" ht="15" customHeight="1" x14ac:dyDescent="0.35">
      <c r="A96" s="2" t="s">
        <v>463</v>
      </c>
      <c r="B96" s="2" t="s">
        <v>464</v>
      </c>
      <c r="C96" s="2">
        <v>94</v>
      </c>
      <c r="D96" s="2" t="s">
        <v>297</v>
      </c>
      <c r="E96" s="2" t="s">
        <v>589</v>
      </c>
      <c r="F96" s="2" t="s">
        <v>590</v>
      </c>
      <c r="G96" s="2" t="s">
        <v>29</v>
      </c>
      <c r="H96" s="2" t="s">
        <v>351</v>
      </c>
      <c r="I96" s="2" t="s">
        <v>31</v>
      </c>
      <c r="J96" s="2" t="s">
        <v>116</v>
      </c>
      <c r="K96" s="2" t="s">
        <v>464</v>
      </c>
      <c r="L96" s="2" t="s">
        <v>467</v>
      </c>
      <c r="M96" s="2" t="s">
        <v>591</v>
      </c>
      <c r="N96" s="2" t="s">
        <v>34</v>
      </c>
      <c r="O96" s="2">
        <v>0</v>
      </c>
      <c r="P96" s="2">
        <v>0</v>
      </c>
      <c r="Q96" s="2">
        <v>9999</v>
      </c>
      <c r="R96" s="2">
        <v>5.6</v>
      </c>
      <c r="S96" s="2">
        <v>0.6</v>
      </c>
      <c r="T96" s="2" t="s">
        <v>34</v>
      </c>
      <c r="U96" s="2" t="s">
        <v>34</v>
      </c>
      <c r="V96" s="2" t="s">
        <v>592</v>
      </c>
      <c r="W96" s="2" t="s">
        <v>593</v>
      </c>
      <c r="X96" s="2" t="s">
        <v>594</v>
      </c>
    </row>
    <row r="97" spans="1:24" ht="15" customHeight="1" x14ac:dyDescent="0.35">
      <c r="A97" s="2" t="s">
        <v>463</v>
      </c>
      <c r="B97" s="2" t="s">
        <v>464</v>
      </c>
      <c r="C97" s="2">
        <v>95</v>
      </c>
      <c r="D97" s="2" t="s">
        <v>595</v>
      </c>
      <c r="E97" s="2" t="s">
        <v>596</v>
      </c>
      <c r="F97" s="2" t="s">
        <v>597</v>
      </c>
      <c r="G97" s="2" t="s">
        <v>29</v>
      </c>
      <c r="H97" s="2" t="s">
        <v>351</v>
      </c>
      <c r="I97" s="2" t="s">
        <v>31</v>
      </c>
      <c r="J97" s="2" t="s">
        <v>116</v>
      </c>
      <c r="K97" s="2" t="s">
        <v>464</v>
      </c>
      <c r="L97" s="2" t="s">
        <v>467</v>
      </c>
      <c r="M97" s="2" t="s">
        <v>598</v>
      </c>
      <c r="N97" s="2">
        <v>3880188</v>
      </c>
      <c r="O97" s="2">
        <v>0</v>
      </c>
      <c r="P97" s="2">
        <v>0</v>
      </c>
      <c r="Q97" s="2">
        <v>9999</v>
      </c>
      <c r="R97" s="2">
        <v>5.6</v>
      </c>
      <c r="S97" s="2">
        <v>0.6</v>
      </c>
      <c r="T97" s="2" t="s">
        <v>34</v>
      </c>
      <c r="U97" s="2" t="s">
        <v>34</v>
      </c>
      <c r="V97" s="2" t="s">
        <v>599</v>
      </c>
      <c r="W97" s="2" t="s">
        <v>600</v>
      </c>
      <c r="X97" s="2" t="s">
        <v>601</v>
      </c>
    </row>
    <row r="98" spans="1:24" ht="15" customHeight="1" x14ac:dyDescent="0.35">
      <c r="A98" s="2" t="s">
        <v>463</v>
      </c>
      <c r="B98" s="2" t="s">
        <v>464</v>
      </c>
      <c r="C98" s="2">
        <v>96</v>
      </c>
      <c r="D98" s="2" t="s">
        <v>45</v>
      </c>
      <c r="E98" s="2" t="s">
        <v>602</v>
      </c>
      <c r="F98" s="2" t="s">
        <v>603</v>
      </c>
      <c r="G98" s="2" t="s">
        <v>29</v>
      </c>
      <c r="H98" s="2" t="s">
        <v>123</v>
      </c>
      <c r="I98" s="2" t="s">
        <v>41</v>
      </c>
      <c r="J98" s="2" t="s">
        <v>31</v>
      </c>
      <c r="K98" s="2" t="s">
        <v>464</v>
      </c>
      <c r="L98" s="2" t="s">
        <v>467</v>
      </c>
      <c r="M98" s="2" t="s">
        <v>604</v>
      </c>
      <c r="N98" s="2">
        <v>3921786</v>
      </c>
      <c r="O98" s="2">
        <v>0</v>
      </c>
      <c r="P98" s="2" t="s">
        <v>605</v>
      </c>
      <c r="Q98" s="2">
        <v>21</v>
      </c>
      <c r="R98" s="2">
        <v>5.6</v>
      </c>
      <c r="S98" s="2">
        <v>0.6</v>
      </c>
      <c r="T98" s="2" t="s">
        <v>34</v>
      </c>
      <c r="U98" s="2" t="s">
        <v>34</v>
      </c>
      <c r="V98" s="2" t="s">
        <v>606</v>
      </c>
      <c r="W98" s="2">
        <v>7788298015</v>
      </c>
      <c r="X98" s="2" t="s">
        <v>607</v>
      </c>
    </row>
    <row r="99" spans="1:24" ht="15" customHeight="1" x14ac:dyDescent="0.35">
      <c r="A99" s="2" t="s">
        <v>463</v>
      </c>
      <c r="B99" s="2" t="s">
        <v>464</v>
      </c>
      <c r="C99" s="2">
        <v>97</v>
      </c>
      <c r="D99" s="2" t="s">
        <v>608</v>
      </c>
      <c r="E99" s="2" t="s">
        <v>609</v>
      </c>
      <c r="F99" s="2" t="s">
        <v>610</v>
      </c>
      <c r="G99" s="2" t="s">
        <v>130</v>
      </c>
      <c r="H99" s="2" t="s">
        <v>223</v>
      </c>
      <c r="I99" s="2" t="s">
        <v>31</v>
      </c>
      <c r="J99" s="2" t="s">
        <v>31</v>
      </c>
      <c r="K99" s="2" t="s">
        <v>464</v>
      </c>
      <c r="L99" s="2" t="s">
        <v>611</v>
      </c>
      <c r="M99" s="2" t="s">
        <v>612</v>
      </c>
      <c r="N99" s="2" t="s">
        <v>34</v>
      </c>
      <c r="O99" s="2">
        <v>0</v>
      </c>
      <c r="P99" s="2" t="s">
        <v>248</v>
      </c>
      <c r="Q99" s="2">
        <v>10</v>
      </c>
      <c r="R99" s="2">
        <v>5.6</v>
      </c>
      <c r="S99" s="2">
        <v>0.6</v>
      </c>
      <c r="T99" s="2" t="s">
        <v>34</v>
      </c>
      <c r="U99" s="2" t="s">
        <v>34</v>
      </c>
      <c r="V99" s="2" t="s">
        <v>613</v>
      </c>
      <c r="W99" s="2">
        <v>7840175991</v>
      </c>
      <c r="X99" s="2" t="s">
        <v>614</v>
      </c>
    </row>
    <row r="100" spans="1:24" ht="15" customHeight="1" x14ac:dyDescent="0.35">
      <c r="A100" s="2" t="s">
        <v>463</v>
      </c>
      <c r="B100" s="2" t="s">
        <v>464</v>
      </c>
      <c r="C100" s="2">
        <v>98</v>
      </c>
      <c r="D100" s="2" t="s">
        <v>615</v>
      </c>
      <c r="E100" s="2" t="s">
        <v>616</v>
      </c>
      <c r="F100" s="2" t="s">
        <v>617</v>
      </c>
      <c r="G100" s="2" t="s">
        <v>130</v>
      </c>
      <c r="H100" s="2" t="s">
        <v>30</v>
      </c>
      <c r="I100" s="2" t="s">
        <v>31</v>
      </c>
      <c r="J100" s="2" t="s">
        <v>31</v>
      </c>
      <c r="K100" s="2" t="s">
        <v>464</v>
      </c>
      <c r="L100" s="2" t="s">
        <v>611</v>
      </c>
      <c r="M100" s="2" t="s">
        <v>535</v>
      </c>
      <c r="N100" s="2">
        <v>4003907</v>
      </c>
      <c r="O100" s="2">
        <v>0</v>
      </c>
      <c r="P100" s="2">
        <v>0</v>
      </c>
      <c r="Q100" s="2">
        <v>9999</v>
      </c>
      <c r="R100" s="2">
        <v>5.6</v>
      </c>
      <c r="S100" s="2">
        <v>0.6</v>
      </c>
      <c r="T100" s="2" t="s">
        <v>34</v>
      </c>
      <c r="U100" s="2" t="s">
        <v>34</v>
      </c>
      <c r="V100" s="2" t="s">
        <v>618</v>
      </c>
      <c r="W100" s="2">
        <v>7846073469</v>
      </c>
      <c r="X100" s="2" t="s">
        <v>619</v>
      </c>
    </row>
    <row r="101" spans="1:24" ht="15" customHeight="1" x14ac:dyDescent="0.35">
      <c r="A101" s="2" t="s">
        <v>463</v>
      </c>
      <c r="B101" s="2" t="s">
        <v>464</v>
      </c>
      <c r="C101" s="2">
        <v>99</v>
      </c>
      <c r="D101" s="2" t="s">
        <v>373</v>
      </c>
      <c r="E101" s="2" t="s">
        <v>620</v>
      </c>
      <c r="F101" s="2" t="s">
        <v>621</v>
      </c>
      <c r="G101" s="2" t="s">
        <v>130</v>
      </c>
      <c r="H101" s="2" t="s">
        <v>40</v>
      </c>
      <c r="I101" s="2" t="s">
        <v>41</v>
      </c>
      <c r="J101" s="2" t="s">
        <v>31</v>
      </c>
      <c r="K101" s="2" t="s">
        <v>464</v>
      </c>
      <c r="L101" s="2" t="s">
        <v>611</v>
      </c>
      <c r="M101" s="2" t="s">
        <v>622</v>
      </c>
      <c r="N101" s="2">
        <v>3546182</v>
      </c>
      <c r="O101" s="2">
        <v>0</v>
      </c>
      <c r="P101" s="2">
        <v>0</v>
      </c>
      <c r="Q101" s="2">
        <v>9999</v>
      </c>
      <c r="R101" s="2">
        <v>5.6</v>
      </c>
      <c r="S101" s="2">
        <v>0.6</v>
      </c>
      <c r="T101" s="2" t="s">
        <v>34</v>
      </c>
      <c r="U101" s="2" t="s">
        <v>34</v>
      </c>
      <c r="V101" s="2" t="s">
        <v>623</v>
      </c>
      <c r="W101" s="2" t="s">
        <v>624</v>
      </c>
      <c r="X101" s="2" t="s">
        <v>625</v>
      </c>
    </row>
    <row r="102" spans="1:24" ht="15" customHeight="1" x14ac:dyDescent="0.35">
      <c r="A102" s="2" t="s">
        <v>463</v>
      </c>
      <c r="B102" s="2" t="s">
        <v>464</v>
      </c>
      <c r="C102" s="2">
        <v>100</v>
      </c>
      <c r="D102" s="2" t="s">
        <v>626</v>
      </c>
      <c r="E102" s="2" t="s">
        <v>627</v>
      </c>
      <c r="F102" s="2" t="s">
        <v>628</v>
      </c>
      <c r="G102" s="2" t="s">
        <v>130</v>
      </c>
      <c r="H102" s="2" t="s">
        <v>40</v>
      </c>
      <c r="I102" s="2" t="s">
        <v>41</v>
      </c>
      <c r="J102" s="2" t="s">
        <v>31</v>
      </c>
      <c r="K102" s="2" t="s">
        <v>464</v>
      </c>
      <c r="L102" s="2" t="s">
        <v>611</v>
      </c>
      <c r="M102" s="2" t="s">
        <v>629</v>
      </c>
      <c r="N102" s="2">
        <v>3578295</v>
      </c>
      <c r="O102" s="2">
        <v>0</v>
      </c>
      <c r="P102" s="2">
        <v>0</v>
      </c>
      <c r="Q102" s="2">
        <v>9999</v>
      </c>
      <c r="R102" s="2">
        <v>5.6</v>
      </c>
      <c r="S102" s="2">
        <v>0.6</v>
      </c>
      <c r="T102" s="2" t="s">
        <v>34</v>
      </c>
      <c r="U102" s="2" t="s">
        <v>34</v>
      </c>
      <c r="V102" s="2" t="s">
        <v>630</v>
      </c>
      <c r="W102" s="2">
        <v>7732165546</v>
      </c>
      <c r="X102" s="2" t="s">
        <v>631</v>
      </c>
    </row>
    <row r="103" spans="1:24" ht="15" customHeight="1" x14ac:dyDescent="0.35">
      <c r="A103" s="2" t="s">
        <v>463</v>
      </c>
      <c r="B103" s="2" t="s">
        <v>464</v>
      </c>
      <c r="C103" s="2">
        <v>101</v>
      </c>
      <c r="D103" s="2" t="s">
        <v>632</v>
      </c>
      <c r="E103" s="2" t="s">
        <v>633</v>
      </c>
      <c r="F103" s="2" t="s">
        <v>634</v>
      </c>
      <c r="G103" s="2" t="s">
        <v>130</v>
      </c>
      <c r="H103" s="2" t="s">
        <v>40</v>
      </c>
      <c r="I103" s="2" t="s">
        <v>41</v>
      </c>
      <c r="J103" s="2" t="s">
        <v>31</v>
      </c>
      <c r="K103" s="2" t="s">
        <v>464</v>
      </c>
      <c r="L103" s="2" t="s">
        <v>611</v>
      </c>
      <c r="M103" s="2" t="s">
        <v>635</v>
      </c>
      <c r="N103" s="2">
        <v>128360</v>
      </c>
      <c r="O103" s="2">
        <v>0</v>
      </c>
      <c r="P103" s="2">
        <v>0</v>
      </c>
      <c r="Q103" s="2">
        <v>9999</v>
      </c>
      <c r="R103" s="2">
        <v>5.6</v>
      </c>
      <c r="S103" s="2">
        <v>0.6</v>
      </c>
      <c r="T103" s="2" t="s">
        <v>34</v>
      </c>
      <c r="U103" s="2" t="s">
        <v>34</v>
      </c>
      <c r="V103" s="2" t="s">
        <v>636</v>
      </c>
      <c r="W103" s="2">
        <v>7876560844</v>
      </c>
      <c r="X103" s="2" t="s">
        <v>637</v>
      </c>
    </row>
    <row r="104" spans="1:24" ht="15" customHeight="1" x14ac:dyDescent="0.35">
      <c r="A104" s="2" t="s">
        <v>463</v>
      </c>
      <c r="B104" s="2" t="s">
        <v>464</v>
      </c>
      <c r="C104" s="2">
        <v>102</v>
      </c>
      <c r="D104" s="2" t="s">
        <v>638</v>
      </c>
      <c r="E104" s="2" t="s">
        <v>639</v>
      </c>
      <c r="F104" s="2" t="s">
        <v>640</v>
      </c>
      <c r="G104" s="2" t="s">
        <v>130</v>
      </c>
      <c r="H104" s="2" t="s">
        <v>40</v>
      </c>
      <c r="I104" s="2" t="s">
        <v>41</v>
      </c>
      <c r="J104" s="2" t="s">
        <v>31</v>
      </c>
      <c r="K104" s="2" t="s">
        <v>464</v>
      </c>
      <c r="L104" s="2" t="s">
        <v>611</v>
      </c>
      <c r="M104" s="2" t="s">
        <v>641</v>
      </c>
      <c r="N104" s="2" t="s">
        <v>34</v>
      </c>
      <c r="O104" s="2">
        <v>0</v>
      </c>
      <c r="P104" s="2">
        <v>0</v>
      </c>
      <c r="Q104" s="2">
        <v>9999</v>
      </c>
      <c r="R104" s="2">
        <v>5.6</v>
      </c>
      <c r="S104" s="2">
        <v>0.6</v>
      </c>
      <c r="T104" s="2" t="s">
        <v>34</v>
      </c>
      <c r="U104" s="2" t="s">
        <v>34</v>
      </c>
      <c r="V104" s="2" t="s">
        <v>642</v>
      </c>
      <c r="W104" s="2">
        <v>7900497072</v>
      </c>
      <c r="X104" s="2" t="s">
        <v>643</v>
      </c>
    </row>
    <row r="105" spans="1:24" ht="15" customHeight="1" x14ac:dyDescent="0.35">
      <c r="A105" s="2" t="s">
        <v>463</v>
      </c>
      <c r="B105" s="2" t="s">
        <v>464</v>
      </c>
      <c r="C105" s="2">
        <v>103</v>
      </c>
      <c r="D105" s="2" t="s">
        <v>182</v>
      </c>
      <c r="E105" s="2" t="s">
        <v>644</v>
      </c>
      <c r="F105" s="2" t="s">
        <v>645</v>
      </c>
      <c r="G105" s="2" t="s">
        <v>130</v>
      </c>
      <c r="H105" s="2" t="s">
        <v>102</v>
      </c>
      <c r="I105" s="2" t="s">
        <v>41</v>
      </c>
      <c r="J105" s="2" t="s">
        <v>31</v>
      </c>
      <c r="K105" s="2" t="s">
        <v>464</v>
      </c>
      <c r="L105" s="2" t="s">
        <v>611</v>
      </c>
      <c r="M105" s="2" t="s">
        <v>646</v>
      </c>
      <c r="N105" s="2">
        <v>3755379</v>
      </c>
      <c r="O105" s="2">
        <v>0</v>
      </c>
      <c r="P105" s="2">
        <v>0</v>
      </c>
      <c r="Q105" s="2">
        <v>9999</v>
      </c>
      <c r="R105" s="2">
        <v>5.6</v>
      </c>
      <c r="S105" s="2">
        <v>0.6</v>
      </c>
      <c r="T105" s="2" t="s">
        <v>34</v>
      </c>
      <c r="U105" s="2" t="s">
        <v>34</v>
      </c>
      <c r="V105" s="2" t="s">
        <v>647</v>
      </c>
      <c r="W105" s="2" t="s">
        <v>648</v>
      </c>
      <c r="X105" s="2" t="s">
        <v>649</v>
      </c>
    </row>
    <row r="106" spans="1:24" ht="15" customHeight="1" x14ac:dyDescent="0.35">
      <c r="A106" s="2" t="s">
        <v>463</v>
      </c>
      <c r="B106" s="2" t="s">
        <v>464</v>
      </c>
      <c r="C106" s="2">
        <v>104</v>
      </c>
      <c r="D106" s="2" t="s">
        <v>650</v>
      </c>
      <c r="E106" s="2" t="s">
        <v>651</v>
      </c>
      <c r="F106" s="2" t="s">
        <v>652</v>
      </c>
      <c r="G106" s="2" t="s">
        <v>130</v>
      </c>
      <c r="H106" s="2" t="s">
        <v>102</v>
      </c>
      <c r="I106" s="2" t="s">
        <v>41</v>
      </c>
      <c r="J106" s="2" t="s">
        <v>31</v>
      </c>
      <c r="K106" s="2" t="s">
        <v>464</v>
      </c>
      <c r="L106" s="2" t="s">
        <v>611</v>
      </c>
      <c r="M106" s="2" t="s">
        <v>653</v>
      </c>
      <c r="N106" s="2">
        <v>3632481</v>
      </c>
      <c r="O106" s="2">
        <v>0</v>
      </c>
      <c r="P106" s="2">
        <v>0</v>
      </c>
      <c r="Q106" s="2">
        <v>9999</v>
      </c>
      <c r="R106" s="2">
        <v>5.6</v>
      </c>
      <c r="S106" s="2">
        <v>0.6</v>
      </c>
      <c r="T106" s="2" t="s">
        <v>34</v>
      </c>
      <c r="U106" s="2" t="s">
        <v>34</v>
      </c>
      <c r="V106" s="2" t="s">
        <v>654</v>
      </c>
      <c r="W106" s="2">
        <v>7889451843</v>
      </c>
      <c r="X106" s="2" t="s">
        <v>655</v>
      </c>
    </row>
    <row r="107" spans="1:24" ht="15" customHeight="1" x14ac:dyDescent="0.35">
      <c r="A107" s="2" t="s">
        <v>463</v>
      </c>
      <c r="B107" s="2" t="s">
        <v>464</v>
      </c>
      <c r="C107" s="2">
        <v>105</v>
      </c>
      <c r="D107" s="2" t="s">
        <v>656</v>
      </c>
      <c r="E107" s="2" t="s">
        <v>657</v>
      </c>
      <c r="F107" s="2" t="s">
        <v>658</v>
      </c>
      <c r="G107" s="2" t="s">
        <v>130</v>
      </c>
      <c r="H107" s="2" t="s">
        <v>102</v>
      </c>
      <c r="I107" s="2" t="s">
        <v>41</v>
      </c>
      <c r="J107" s="2" t="s">
        <v>31</v>
      </c>
      <c r="K107" s="2" t="s">
        <v>464</v>
      </c>
      <c r="L107" s="2" t="s">
        <v>611</v>
      </c>
      <c r="M107" s="2" t="s">
        <v>659</v>
      </c>
      <c r="N107" s="2" t="s">
        <v>34</v>
      </c>
      <c r="O107" s="2">
        <v>0</v>
      </c>
      <c r="P107" s="2">
        <v>0</v>
      </c>
      <c r="Q107" s="2">
        <v>9999</v>
      </c>
      <c r="R107" s="2">
        <v>5.6</v>
      </c>
      <c r="S107" s="2">
        <v>0.6</v>
      </c>
      <c r="T107" s="2" t="s">
        <v>34</v>
      </c>
      <c r="U107" s="2" t="s">
        <v>34</v>
      </c>
      <c r="V107" s="2" t="s">
        <v>660</v>
      </c>
      <c r="W107" s="2">
        <v>7533888110</v>
      </c>
      <c r="X107" s="2" t="s">
        <v>661</v>
      </c>
    </row>
    <row r="108" spans="1:24" ht="15" customHeight="1" x14ac:dyDescent="0.35">
      <c r="A108" s="2" t="s">
        <v>463</v>
      </c>
      <c r="B108" s="2" t="s">
        <v>464</v>
      </c>
      <c r="C108" s="2">
        <v>106</v>
      </c>
      <c r="D108" s="2" t="s">
        <v>662</v>
      </c>
      <c r="E108" s="2" t="s">
        <v>663</v>
      </c>
      <c r="F108" s="2" t="s">
        <v>664</v>
      </c>
      <c r="G108" s="2" t="s">
        <v>130</v>
      </c>
      <c r="H108" s="2" t="s">
        <v>102</v>
      </c>
      <c r="I108" s="2" t="s">
        <v>41</v>
      </c>
      <c r="J108" s="2" t="s">
        <v>31</v>
      </c>
      <c r="K108" s="2" t="s">
        <v>464</v>
      </c>
      <c r="L108" s="2" t="s">
        <v>611</v>
      </c>
      <c r="M108" s="2" t="s">
        <v>665</v>
      </c>
      <c r="N108" s="2">
        <v>3812952</v>
      </c>
      <c r="O108" s="2">
        <v>0</v>
      </c>
      <c r="P108" s="2" t="s">
        <v>666</v>
      </c>
      <c r="Q108" s="2">
        <v>16.260000000000002</v>
      </c>
      <c r="R108" s="2">
        <v>5.6</v>
      </c>
      <c r="S108" s="2">
        <v>0.6</v>
      </c>
      <c r="T108" s="2" t="s">
        <v>34</v>
      </c>
      <c r="U108" s="2" t="s">
        <v>34</v>
      </c>
      <c r="V108" s="2" t="s">
        <v>667</v>
      </c>
      <c r="W108" s="2">
        <v>7541312332</v>
      </c>
      <c r="X108" s="2" t="s">
        <v>668</v>
      </c>
    </row>
    <row r="109" spans="1:24" ht="15" customHeight="1" x14ac:dyDescent="0.35">
      <c r="A109" s="2" t="s">
        <v>463</v>
      </c>
      <c r="B109" s="2" t="s">
        <v>464</v>
      </c>
      <c r="C109" s="2">
        <v>107</v>
      </c>
      <c r="D109" s="2" t="s">
        <v>669</v>
      </c>
      <c r="E109" s="2" t="s">
        <v>670</v>
      </c>
      <c r="F109" s="2" t="s">
        <v>671</v>
      </c>
      <c r="G109" s="2" t="s">
        <v>130</v>
      </c>
      <c r="H109" s="2" t="s">
        <v>102</v>
      </c>
      <c r="I109" s="2" t="s">
        <v>41</v>
      </c>
      <c r="J109" s="2" t="s">
        <v>31</v>
      </c>
      <c r="K109" s="2" t="s">
        <v>464</v>
      </c>
      <c r="L109" s="2" t="s">
        <v>611</v>
      </c>
      <c r="M109" s="2" t="s">
        <v>672</v>
      </c>
      <c r="N109" s="2" t="s">
        <v>34</v>
      </c>
      <c r="O109" s="2">
        <v>0</v>
      </c>
      <c r="P109" s="2">
        <v>0</v>
      </c>
      <c r="Q109" s="2">
        <v>9999</v>
      </c>
      <c r="R109" s="2">
        <v>5.6</v>
      </c>
      <c r="S109" s="2">
        <v>0.6</v>
      </c>
      <c r="T109" s="2" t="s">
        <v>34</v>
      </c>
      <c r="U109" s="2" t="s">
        <v>34</v>
      </c>
      <c r="V109" s="2" t="s">
        <v>660</v>
      </c>
      <c r="W109" s="2">
        <v>7533888110</v>
      </c>
      <c r="X109" s="2" t="s">
        <v>673</v>
      </c>
    </row>
    <row r="110" spans="1:24" ht="15" customHeight="1" x14ac:dyDescent="0.35">
      <c r="A110" s="2" t="s">
        <v>463</v>
      </c>
      <c r="B110" s="2" t="s">
        <v>464</v>
      </c>
      <c r="C110" s="2">
        <v>108</v>
      </c>
      <c r="D110" s="2" t="s">
        <v>674</v>
      </c>
      <c r="E110" s="2" t="s">
        <v>675</v>
      </c>
      <c r="F110" s="2" t="s">
        <v>676</v>
      </c>
      <c r="G110" s="2" t="s">
        <v>130</v>
      </c>
      <c r="H110" s="2" t="s">
        <v>115</v>
      </c>
      <c r="I110" s="2" t="s">
        <v>31</v>
      </c>
      <c r="J110" s="2" t="s">
        <v>116</v>
      </c>
      <c r="K110" s="2" t="s">
        <v>464</v>
      </c>
      <c r="L110" s="2" t="s">
        <v>611</v>
      </c>
      <c r="M110" s="2" t="s">
        <v>677</v>
      </c>
      <c r="N110" s="2" t="s">
        <v>34</v>
      </c>
      <c r="O110" s="2">
        <v>0</v>
      </c>
      <c r="P110" s="2" t="s">
        <v>678</v>
      </c>
      <c r="Q110" s="2">
        <v>16</v>
      </c>
      <c r="R110" s="2">
        <v>5.6</v>
      </c>
      <c r="S110" s="2">
        <v>0.6</v>
      </c>
      <c r="T110" s="2" t="s">
        <v>34</v>
      </c>
      <c r="U110" s="2" t="s">
        <v>34</v>
      </c>
      <c r="V110" s="2" t="s">
        <v>679</v>
      </c>
      <c r="W110" s="2">
        <v>7501377086</v>
      </c>
      <c r="X110" s="2" t="s">
        <v>680</v>
      </c>
    </row>
    <row r="111" spans="1:24" ht="15" customHeight="1" x14ac:dyDescent="0.35">
      <c r="A111" s="2" t="s">
        <v>463</v>
      </c>
      <c r="B111" s="2" t="s">
        <v>464</v>
      </c>
      <c r="C111" s="2">
        <v>109</v>
      </c>
      <c r="D111" s="2" t="s">
        <v>681</v>
      </c>
      <c r="E111" s="2" t="s">
        <v>682</v>
      </c>
      <c r="F111" s="2" t="s">
        <v>683</v>
      </c>
      <c r="G111" s="2" t="s">
        <v>130</v>
      </c>
      <c r="H111" s="2" t="s">
        <v>351</v>
      </c>
      <c r="I111" s="2" t="s">
        <v>31</v>
      </c>
      <c r="J111" s="2" t="s">
        <v>116</v>
      </c>
      <c r="K111" s="2" t="s">
        <v>464</v>
      </c>
      <c r="L111" s="2" t="s">
        <v>611</v>
      </c>
      <c r="M111" s="2" t="s">
        <v>684</v>
      </c>
      <c r="N111" s="2">
        <v>3789430</v>
      </c>
      <c r="O111" s="2">
        <v>0</v>
      </c>
      <c r="P111" s="2" t="s">
        <v>685</v>
      </c>
      <c r="Q111" s="2">
        <v>19.3</v>
      </c>
      <c r="R111" s="2">
        <v>5.6</v>
      </c>
      <c r="S111" s="2">
        <v>0.6</v>
      </c>
      <c r="T111" s="2" t="s">
        <v>34</v>
      </c>
      <c r="U111" s="2" t="s">
        <v>34</v>
      </c>
      <c r="V111" s="2" t="s">
        <v>686</v>
      </c>
      <c r="W111" s="2">
        <v>7974986667</v>
      </c>
      <c r="X111" s="2" t="s">
        <v>687</v>
      </c>
    </row>
    <row r="112" spans="1:24" ht="15" customHeight="1" x14ac:dyDescent="0.35">
      <c r="A112" s="2" t="s">
        <v>463</v>
      </c>
      <c r="B112" s="2" t="s">
        <v>464</v>
      </c>
      <c r="C112" s="2">
        <v>110</v>
      </c>
      <c r="D112" s="2" t="s">
        <v>688</v>
      </c>
      <c r="E112" s="2" t="s">
        <v>112</v>
      </c>
      <c r="F112" s="2" t="s">
        <v>689</v>
      </c>
      <c r="G112" s="2" t="s">
        <v>130</v>
      </c>
      <c r="H112" s="2" t="s">
        <v>123</v>
      </c>
      <c r="I112" s="2" t="s">
        <v>41</v>
      </c>
      <c r="J112" s="2" t="s">
        <v>31</v>
      </c>
      <c r="K112" s="2" t="s">
        <v>464</v>
      </c>
      <c r="L112" s="2" t="s">
        <v>611</v>
      </c>
      <c r="M112" s="2" t="s">
        <v>690</v>
      </c>
      <c r="N112" s="2">
        <v>3838726</v>
      </c>
      <c r="O112" s="2">
        <v>0</v>
      </c>
      <c r="P112" s="2">
        <v>0</v>
      </c>
      <c r="Q112" s="2">
        <v>9999</v>
      </c>
      <c r="R112" s="2">
        <v>5.6</v>
      </c>
      <c r="S112" s="2">
        <v>0.6</v>
      </c>
      <c r="T112" s="2" t="s">
        <v>34</v>
      </c>
      <c r="U112" s="2" t="s">
        <v>34</v>
      </c>
      <c r="V112" s="2" t="s">
        <v>691</v>
      </c>
      <c r="W112" s="2">
        <v>7935438973</v>
      </c>
      <c r="X112" s="2" t="s">
        <v>692</v>
      </c>
    </row>
    <row r="113" spans="1:24" ht="15" customHeight="1" x14ac:dyDescent="0.35">
      <c r="A113" s="2" t="s">
        <v>463</v>
      </c>
      <c r="B113" s="2" t="s">
        <v>464</v>
      </c>
      <c r="C113" s="2">
        <v>111</v>
      </c>
      <c r="D113" s="2" t="s">
        <v>693</v>
      </c>
      <c r="E113" s="2" t="s">
        <v>694</v>
      </c>
      <c r="F113" s="2" t="s">
        <v>695</v>
      </c>
      <c r="G113" s="2" t="s">
        <v>130</v>
      </c>
      <c r="H113" s="2" t="s">
        <v>123</v>
      </c>
      <c r="I113" s="2" t="s">
        <v>41</v>
      </c>
      <c r="J113" s="2" t="s">
        <v>31</v>
      </c>
      <c r="K113" s="2" t="s">
        <v>464</v>
      </c>
      <c r="L113" s="2" t="s">
        <v>611</v>
      </c>
      <c r="M113" s="2" t="s">
        <v>696</v>
      </c>
      <c r="N113" s="2">
        <v>3964669</v>
      </c>
      <c r="O113" s="2">
        <v>0</v>
      </c>
      <c r="P113" s="2" t="s">
        <v>697</v>
      </c>
      <c r="Q113" s="2">
        <v>22</v>
      </c>
      <c r="R113" s="2">
        <v>5.6</v>
      </c>
      <c r="S113" s="2">
        <v>0.6</v>
      </c>
      <c r="T113" s="2" t="s">
        <v>34</v>
      </c>
      <c r="U113" s="2" t="s">
        <v>34</v>
      </c>
      <c r="V113" s="2" t="s">
        <v>698</v>
      </c>
      <c r="W113" s="2">
        <v>7979730330</v>
      </c>
      <c r="X113" s="2" t="s">
        <v>699</v>
      </c>
    </row>
    <row r="114" spans="1:24" ht="15" customHeight="1" x14ac:dyDescent="0.35">
      <c r="A114" s="2" t="s">
        <v>700</v>
      </c>
      <c r="B114" s="2" t="s">
        <v>701</v>
      </c>
      <c r="C114" s="2">
        <v>112</v>
      </c>
      <c r="D114" s="2" t="s">
        <v>702</v>
      </c>
      <c r="E114" s="2" t="s">
        <v>627</v>
      </c>
      <c r="F114" s="2" t="s">
        <v>703</v>
      </c>
      <c r="G114" s="2" t="s">
        <v>29</v>
      </c>
      <c r="H114" s="2" t="s">
        <v>40</v>
      </c>
      <c r="I114" s="2" t="s">
        <v>41</v>
      </c>
      <c r="J114" s="2" t="s">
        <v>31</v>
      </c>
      <c r="K114" s="2" t="s">
        <v>701</v>
      </c>
      <c r="L114" s="2" t="s">
        <v>704</v>
      </c>
      <c r="M114" s="2" t="s">
        <v>705</v>
      </c>
      <c r="N114" s="2">
        <v>3534457</v>
      </c>
      <c r="O114" s="2">
        <v>0</v>
      </c>
      <c r="P114" s="2">
        <v>0</v>
      </c>
      <c r="Q114" s="2">
        <v>9999</v>
      </c>
      <c r="R114" s="2">
        <v>5.6</v>
      </c>
      <c r="S114" s="2">
        <v>0.7</v>
      </c>
      <c r="T114" s="2" t="s">
        <v>34</v>
      </c>
      <c r="U114" s="2" t="s">
        <v>34</v>
      </c>
      <c r="V114" s="2" t="s">
        <v>630</v>
      </c>
      <c r="W114" s="2">
        <v>7732165546</v>
      </c>
      <c r="X114" s="2" t="s">
        <v>706</v>
      </c>
    </row>
    <row r="115" spans="1:24" ht="15" customHeight="1" x14ac:dyDescent="0.35">
      <c r="A115" s="2" t="s">
        <v>700</v>
      </c>
      <c r="B115" s="2" t="s">
        <v>701</v>
      </c>
      <c r="C115" s="2">
        <v>113</v>
      </c>
      <c r="D115" s="2" t="s">
        <v>707</v>
      </c>
      <c r="E115" s="2" t="s">
        <v>257</v>
      </c>
      <c r="F115" s="2" t="s">
        <v>708</v>
      </c>
      <c r="G115" s="2" t="s">
        <v>29</v>
      </c>
      <c r="H115" s="2" t="s">
        <v>40</v>
      </c>
      <c r="I115" s="2" t="s">
        <v>41</v>
      </c>
      <c r="J115" s="2" t="s">
        <v>31</v>
      </c>
      <c r="K115" s="2" t="s">
        <v>701</v>
      </c>
      <c r="L115" s="2" t="s">
        <v>704</v>
      </c>
      <c r="M115" s="2" t="s">
        <v>709</v>
      </c>
      <c r="N115" s="2" t="s">
        <v>34</v>
      </c>
      <c r="O115" s="2">
        <v>0</v>
      </c>
      <c r="P115" s="2">
        <v>0</v>
      </c>
      <c r="Q115" s="2">
        <v>9999</v>
      </c>
      <c r="R115" s="2">
        <v>7.7</v>
      </c>
      <c r="S115" s="2">
        <v>0.7</v>
      </c>
      <c r="T115" s="2" t="s">
        <v>34</v>
      </c>
      <c r="U115" s="2" t="s">
        <v>34</v>
      </c>
      <c r="V115" s="2" t="s">
        <v>260</v>
      </c>
      <c r="W115" s="2" t="s">
        <v>261</v>
      </c>
      <c r="X115" s="2" t="s">
        <v>710</v>
      </c>
    </row>
    <row r="116" spans="1:24" ht="15" customHeight="1" x14ac:dyDescent="0.35">
      <c r="A116" s="2" t="s">
        <v>700</v>
      </c>
      <c r="B116" s="2" t="s">
        <v>701</v>
      </c>
      <c r="C116" s="2">
        <v>114</v>
      </c>
      <c r="D116" s="2" t="s">
        <v>711</v>
      </c>
      <c r="E116" s="2" t="s">
        <v>712</v>
      </c>
      <c r="F116" s="2" t="s">
        <v>713</v>
      </c>
      <c r="G116" s="2" t="s">
        <v>29</v>
      </c>
      <c r="H116" s="2" t="s">
        <v>40</v>
      </c>
      <c r="I116" s="2" t="s">
        <v>41</v>
      </c>
      <c r="J116" s="2" t="s">
        <v>31</v>
      </c>
      <c r="K116" s="2" t="s">
        <v>701</v>
      </c>
      <c r="L116" s="2" t="s">
        <v>704</v>
      </c>
      <c r="M116" s="2" t="s">
        <v>714</v>
      </c>
      <c r="N116" s="2">
        <v>3839451</v>
      </c>
      <c r="O116" s="2">
        <v>0</v>
      </c>
      <c r="P116" s="2">
        <v>0</v>
      </c>
      <c r="Q116" s="2">
        <v>9999</v>
      </c>
      <c r="R116" s="2">
        <v>7.7</v>
      </c>
      <c r="S116" s="2">
        <v>0.7</v>
      </c>
      <c r="T116" s="2" t="s">
        <v>34</v>
      </c>
      <c r="U116" s="2" t="s">
        <v>34</v>
      </c>
      <c r="V116" s="2" t="s">
        <v>715</v>
      </c>
      <c r="W116" s="2">
        <v>7973285255</v>
      </c>
      <c r="X116" s="2" t="s">
        <v>716</v>
      </c>
    </row>
    <row r="117" spans="1:24" ht="15" customHeight="1" x14ac:dyDescent="0.35">
      <c r="A117" s="2" t="s">
        <v>700</v>
      </c>
      <c r="B117" s="2" t="s">
        <v>701</v>
      </c>
      <c r="C117" s="2">
        <v>115</v>
      </c>
      <c r="D117" s="2" t="s">
        <v>717</v>
      </c>
      <c r="E117" s="2" t="s">
        <v>718</v>
      </c>
      <c r="F117" s="2" t="s">
        <v>719</v>
      </c>
      <c r="G117" s="2" t="s">
        <v>29</v>
      </c>
      <c r="H117" s="2" t="s">
        <v>40</v>
      </c>
      <c r="I117" s="2" t="s">
        <v>41</v>
      </c>
      <c r="J117" s="2" t="s">
        <v>31</v>
      </c>
      <c r="K117" s="2" t="s">
        <v>701</v>
      </c>
      <c r="L117" s="2" t="s">
        <v>704</v>
      </c>
      <c r="M117" s="2" t="s">
        <v>720</v>
      </c>
      <c r="N117" s="2" t="s">
        <v>34</v>
      </c>
      <c r="O117" s="2">
        <v>0</v>
      </c>
      <c r="P117" s="2">
        <v>0</v>
      </c>
      <c r="Q117" s="2">
        <v>9999</v>
      </c>
      <c r="R117" s="2">
        <v>7.7</v>
      </c>
      <c r="S117" s="2">
        <v>0.7</v>
      </c>
      <c r="T117" s="2" t="s">
        <v>34</v>
      </c>
      <c r="U117" s="2" t="s">
        <v>34</v>
      </c>
      <c r="V117" s="2" t="s">
        <v>721</v>
      </c>
      <c r="W117" s="2">
        <v>7875746201</v>
      </c>
      <c r="X117" s="2" t="s">
        <v>722</v>
      </c>
    </row>
    <row r="118" spans="1:24" ht="15" customHeight="1" x14ac:dyDescent="0.35">
      <c r="A118" s="2" t="s">
        <v>700</v>
      </c>
      <c r="B118" s="2" t="s">
        <v>701</v>
      </c>
      <c r="C118" s="2">
        <v>116</v>
      </c>
      <c r="D118" s="2" t="s">
        <v>723</v>
      </c>
      <c r="E118" s="2" t="s">
        <v>724</v>
      </c>
      <c r="F118" s="2" t="s">
        <v>725</v>
      </c>
      <c r="G118" s="2" t="s">
        <v>29</v>
      </c>
      <c r="H118" s="2" t="s">
        <v>40</v>
      </c>
      <c r="I118" s="2" t="s">
        <v>41</v>
      </c>
      <c r="J118" s="2" t="s">
        <v>31</v>
      </c>
      <c r="K118" s="2" t="s">
        <v>701</v>
      </c>
      <c r="L118" s="2" t="s">
        <v>704</v>
      </c>
      <c r="M118" s="2" t="s">
        <v>726</v>
      </c>
      <c r="N118" s="2" t="s">
        <v>34</v>
      </c>
      <c r="O118" s="2">
        <v>0</v>
      </c>
      <c r="P118" s="2">
        <v>23</v>
      </c>
      <c r="Q118" s="2">
        <v>23</v>
      </c>
      <c r="R118" s="2">
        <v>0</v>
      </c>
      <c r="S118" s="2">
        <v>0</v>
      </c>
      <c r="T118" s="2" t="s">
        <v>34</v>
      </c>
      <c r="U118" s="2" t="s">
        <v>34</v>
      </c>
      <c r="V118" s="2" t="s">
        <v>34</v>
      </c>
      <c r="W118" s="2" t="s">
        <v>34</v>
      </c>
      <c r="X118" s="2" t="s">
        <v>727</v>
      </c>
    </row>
    <row r="119" spans="1:24" ht="15" customHeight="1" x14ac:dyDescent="0.35">
      <c r="A119" s="2" t="s">
        <v>700</v>
      </c>
      <c r="B119" s="2" t="s">
        <v>701</v>
      </c>
      <c r="C119" s="2">
        <v>117</v>
      </c>
      <c r="D119" s="2" t="s">
        <v>595</v>
      </c>
      <c r="E119" s="2" t="s">
        <v>526</v>
      </c>
      <c r="F119" s="2" t="s">
        <v>728</v>
      </c>
      <c r="G119" s="2" t="s">
        <v>29</v>
      </c>
      <c r="H119" s="2" t="s">
        <v>102</v>
      </c>
      <c r="I119" s="2" t="s">
        <v>41</v>
      </c>
      <c r="J119" s="2" t="s">
        <v>31</v>
      </c>
      <c r="K119" s="2" t="s">
        <v>701</v>
      </c>
      <c r="L119" s="2" t="s">
        <v>704</v>
      </c>
      <c r="M119" s="2" t="s">
        <v>729</v>
      </c>
      <c r="N119" s="2">
        <v>3623284</v>
      </c>
      <c r="O119" s="2">
        <v>0</v>
      </c>
      <c r="P119" s="2">
        <v>0</v>
      </c>
      <c r="Q119" s="2">
        <v>9999</v>
      </c>
      <c r="R119" s="2">
        <v>7.7</v>
      </c>
      <c r="S119" s="2">
        <v>0.7</v>
      </c>
      <c r="T119" s="2" t="s">
        <v>34</v>
      </c>
      <c r="U119" s="2" t="s">
        <v>34</v>
      </c>
      <c r="V119" s="2" t="s">
        <v>529</v>
      </c>
      <c r="W119" s="2" t="s">
        <v>530</v>
      </c>
      <c r="X119" s="2" t="s">
        <v>730</v>
      </c>
    </row>
    <row r="120" spans="1:24" ht="15" customHeight="1" x14ac:dyDescent="0.35">
      <c r="A120" s="2" t="s">
        <v>700</v>
      </c>
      <c r="B120" s="2" t="s">
        <v>701</v>
      </c>
      <c r="C120" s="2">
        <v>118</v>
      </c>
      <c r="D120" s="2" t="s">
        <v>566</v>
      </c>
      <c r="E120" s="2" t="s">
        <v>620</v>
      </c>
      <c r="F120" s="2" t="s">
        <v>731</v>
      </c>
      <c r="G120" s="2" t="s">
        <v>29</v>
      </c>
      <c r="H120" s="2" t="s">
        <v>102</v>
      </c>
      <c r="I120" s="2" t="s">
        <v>41</v>
      </c>
      <c r="J120" s="2" t="s">
        <v>31</v>
      </c>
      <c r="K120" s="2" t="s">
        <v>701</v>
      </c>
      <c r="L120" s="2" t="s">
        <v>704</v>
      </c>
      <c r="M120" s="2" t="s">
        <v>732</v>
      </c>
      <c r="N120" s="2">
        <v>3482061</v>
      </c>
      <c r="O120" s="2">
        <v>0</v>
      </c>
      <c r="P120" s="2">
        <v>0</v>
      </c>
      <c r="Q120" s="2">
        <v>9999</v>
      </c>
      <c r="R120" s="2">
        <v>5.6</v>
      </c>
      <c r="S120" s="2">
        <v>0.7</v>
      </c>
      <c r="T120" s="2" t="s">
        <v>34</v>
      </c>
      <c r="U120" s="2" t="s">
        <v>34</v>
      </c>
      <c r="V120" s="2" t="s">
        <v>623</v>
      </c>
      <c r="W120" s="2" t="s">
        <v>624</v>
      </c>
      <c r="X120" s="2" t="s">
        <v>733</v>
      </c>
    </row>
    <row r="121" spans="1:24" ht="15" customHeight="1" x14ac:dyDescent="0.35">
      <c r="A121" s="2" t="s">
        <v>700</v>
      </c>
      <c r="B121" s="2" t="s">
        <v>701</v>
      </c>
      <c r="C121" s="2">
        <v>119</v>
      </c>
      <c r="D121" s="2" t="s">
        <v>734</v>
      </c>
      <c r="E121" s="2" t="s">
        <v>735</v>
      </c>
      <c r="F121" s="2" t="s">
        <v>736</v>
      </c>
      <c r="G121" s="2" t="s">
        <v>29</v>
      </c>
      <c r="H121" s="2" t="s">
        <v>102</v>
      </c>
      <c r="I121" s="2" t="s">
        <v>41</v>
      </c>
      <c r="J121" s="2" t="s">
        <v>31</v>
      </c>
      <c r="K121" s="2" t="s">
        <v>701</v>
      </c>
      <c r="L121" s="2" t="s">
        <v>704</v>
      </c>
      <c r="M121" s="2" t="s">
        <v>737</v>
      </c>
      <c r="N121" s="2">
        <v>3943470</v>
      </c>
      <c r="O121" s="2">
        <v>0</v>
      </c>
      <c r="P121" s="2">
        <v>0</v>
      </c>
      <c r="Q121" s="2">
        <v>9999</v>
      </c>
      <c r="R121" s="2">
        <v>5.6</v>
      </c>
      <c r="S121" s="2">
        <v>0.7</v>
      </c>
      <c r="T121" s="2" t="s">
        <v>34</v>
      </c>
      <c r="U121" s="2" t="s">
        <v>34</v>
      </c>
      <c r="V121" s="2" t="s">
        <v>738</v>
      </c>
      <c r="W121" s="2">
        <v>7970993080</v>
      </c>
      <c r="X121" s="2" t="s">
        <v>739</v>
      </c>
    </row>
    <row r="122" spans="1:24" ht="15" customHeight="1" x14ac:dyDescent="0.35">
      <c r="A122" s="2" t="s">
        <v>700</v>
      </c>
      <c r="B122" s="2" t="s">
        <v>701</v>
      </c>
      <c r="C122" s="2">
        <v>120</v>
      </c>
      <c r="D122" s="2" t="s">
        <v>500</v>
      </c>
      <c r="E122" s="2" t="s">
        <v>740</v>
      </c>
      <c r="F122" s="2" t="s">
        <v>741</v>
      </c>
      <c r="G122" s="2" t="s">
        <v>29</v>
      </c>
      <c r="H122" s="2" t="s">
        <v>102</v>
      </c>
      <c r="I122" s="2" t="s">
        <v>41</v>
      </c>
      <c r="J122" s="2" t="s">
        <v>31</v>
      </c>
      <c r="K122" s="2" t="s">
        <v>701</v>
      </c>
      <c r="L122" s="2" t="s">
        <v>704</v>
      </c>
      <c r="M122" s="2" t="s">
        <v>742</v>
      </c>
      <c r="N122" s="2" t="s">
        <v>34</v>
      </c>
      <c r="O122" s="2">
        <v>0</v>
      </c>
      <c r="P122" s="2">
        <v>0</v>
      </c>
      <c r="Q122" s="2">
        <v>9999</v>
      </c>
      <c r="R122" s="2">
        <v>5.6</v>
      </c>
      <c r="S122" s="2">
        <v>0.7</v>
      </c>
      <c r="T122" s="2" t="s">
        <v>34</v>
      </c>
      <c r="U122" s="2" t="s">
        <v>34</v>
      </c>
      <c r="V122" s="2" t="s">
        <v>743</v>
      </c>
      <c r="W122" s="2" t="s">
        <v>744</v>
      </c>
      <c r="X122" s="2" t="s">
        <v>745</v>
      </c>
    </row>
    <row r="123" spans="1:24" ht="15" customHeight="1" x14ac:dyDescent="0.35">
      <c r="A123" s="2" t="s">
        <v>700</v>
      </c>
      <c r="B123" s="2" t="s">
        <v>701</v>
      </c>
      <c r="C123" s="2">
        <v>121</v>
      </c>
      <c r="D123" s="2" t="s">
        <v>521</v>
      </c>
      <c r="E123" s="2" t="s">
        <v>321</v>
      </c>
      <c r="F123" s="2" t="s">
        <v>746</v>
      </c>
      <c r="G123" s="2" t="s">
        <v>29</v>
      </c>
      <c r="H123" s="2" t="s">
        <v>115</v>
      </c>
      <c r="I123" s="2" t="s">
        <v>31</v>
      </c>
      <c r="J123" s="2" t="s">
        <v>116</v>
      </c>
      <c r="K123" s="2" t="s">
        <v>701</v>
      </c>
      <c r="L123" s="2" t="s">
        <v>704</v>
      </c>
      <c r="M123" s="2" t="s">
        <v>747</v>
      </c>
      <c r="N123" s="2">
        <v>3477636</v>
      </c>
      <c r="O123" s="2">
        <v>0</v>
      </c>
      <c r="P123" s="2">
        <v>0</v>
      </c>
      <c r="Q123" s="2">
        <v>9999</v>
      </c>
      <c r="R123" s="2">
        <v>7.7</v>
      </c>
      <c r="S123" s="2">
        <v>0.7</v>
      </c>
      <c r="T123" s="2" t="s">
        <v>34</v>
      </c>
      <c r="U123" s="2" t="s">
        <v>34</v>
      </c>
      <c r="V123" s="2" t="s">
        <v>324</v>
      </c>
      <c r="W123" s="2">
        <v>7871706460</v>
      </c>
      <c r="X123" s="2" t="s">
        <v>748</v>
      </c>
    </row>
    <row r="124" spans="1:24" ht="15" customHeight="1" x14ac:dyDescent="0.35">
      <c r="A124" s="2" t="s">
        <v>700</v>
      </c>
      <c r="B124" s="2" t="s">
        <v>701</v>
      </c>
      <c r="C124" s="2">
        <v>122</v>
      </c>
      <c r="D124" s="2" t="s">
        <v>99</v>
      </c>
      <c r="E124" s="2" t="s">
        <v>749</v>
      </c>
      <c r="F124" s="2" t="s">
        <v>750</v>
      </c>
      <c r="G124" s="2" t="s">
        <v>29</v>
      </c>
      <c r="H124" s="2" t="s">
        <v>115</v>
      </c>
      <c r="I124" s="2" t="s">
        <v>31</v>
      </c>
      <c r="J124" s="2" t="s">
        <v>116</v>
      </c>
      <c r="K124" s="2" t="s">
        <v>701</v>
      </c>
      <c r="L124" s="2" t="s">
        <v>704</v>
      </c>
      <c r="M124" s="2" t="s">
        <v>751</v>
      </c>
      <c r="N124" s="2">
        <v>3542828</v>
      </c>
      <c r="O124" s="2">
        <v>0</v>
      </c>
      <c r="P124" s="2" t="s">
        <v>752</v>
      </c>
      <c r="Q124" s="2">
        <v>30</v>
      </c>
      <c r="R124" s="2">
        <v>7.7</v>
      </c>
      <c r="S124" s="2">
        <v>0.7</v>
      </c>
      <c r="T124" s="2" t="s">
        <v>34</v>
      </c>
      <c r="U124" s="2" t="s">
        <v>34</v>
      </c>
      <c r="V124" s="2" t="s">
        <v>753</v>
      </c>
      <c r="W124" s="2">
        <v>7939307554</v>
      </c>
      <c r="X124" s="2" t="s">
        <v>754</v>
      </c>
    </row>
    <row r="125" spans="1:24" ht="15" customHeight="1" x14ac:dyDescent="0.35">
      <c r="A125" s="2" t="s">
        <v>700</v>
      </c>
      <c r="B125" s="2" t="s">
        <v>701</v>
      </c>
      <c r="C125" s="2">
        <v>123</v>
      </c>
      <c r="D125" s="2" t="s">
        <v>755</v>
      </c>
      <c r="E125" s="2" t="s">
        <v>756</v>
      </c>
      <c r="F125" s="2" t="s">
        <v>757</v>
      </c>
      <c r="G125" s="2" t="s">
        <v>29</v>
      </c>
      <c r="H125" s="2" t="s">
        <v>115</v>
      </c>
      <c r="I125" s="2" t="s">
        <v>31</v>
      </c>
      <c r="J125" s="2" t="s">
        <v>116</v>
      </c>
      <c r="K125" s="2" t="s">
        <v>701</v>
      </c>
      <c r="L125" s="2" t="s">
        <v>704</v>
      </c>
      <c r="M125" s="2" t="s">
        <v>758</v>
      </c>
      <c r="N125" s="2">
        <v>3825967</v>
      </c>
      <c r="O125" s="2">
        <v>0</v>
      </c>
      <c r="P125" s="2">
        <v>0</v>
      </c>
      <c r="Q125" s="2">
        <v>9999</v>
      </c>
      <c r="R125" s="2">
        <v>7.7</v>
      </c>
      <c r="S125" s="2">
        <v>0.7</v>
      </c>
      <c r="T125" s="2" t="s">
        <v>34</v>
      </c>
      <c r="U125" s="2" t="s">
        <v>34</v>
      </c>
      <c r="V125" s="2" t="s">
        <v>759</v>
      </c>
      <c r="W125" s="2" t="s">
        <v>760</v>
      </c>
      <c r="X125" s="2" t="s">
        <v>761</v>
      </c>
    </row>
    <row r="126" spans="1:24" ht="15" customHeight="1" x14ac:dyDescent="0.35">
      <c r="A126" s="2" t="s">
        <v>700</v>
      </c>
      <c r="B126" s="2" t="s">
        <v>701</v>
      </c>
      <c r="C126" s="2">
        <v>124</v>
      </c>
      <c r="D126" s="2" t="s">
        <v>99</v>
      </c>
      <c r="E126" s="2" t="s">
        <v>762</v>
      </c>
      <c r="F126" s="2" t="s">
        <v>763</v>
      </c>
      <c r="G126" s="2" t="s">
        <v>29</v>
      </c>
      <c r="H126" s="2" t="s">
        <v>115</v>
      </c>
      <c r="I126" s="2" t="s">
        <v>31</v>
      </c>
      <c r="J126" s="2" t="s">
        <v>116</v>
      </c>
      <c r="K126" s="2" t="s">
        <v>701</v>
      </c>
      <c r="L126" s="2" t="s">
        <v>704</v>
      </c>
      <c r="M126" s="2" t="s">
        <v>764</v>
      </c>
      <c r="N126" s="2">
        <v>3572095</v>
      </c>
      <c r="O126" s="2">
        <v>0</v>
      </c>
      <c r="P126" s="2" t="s">
        <v>765</v>
      </c>
      <c r="Q126" s="2">
        <v>35.450000000000003</v>
      </c>
      <c r="R126" s="2">
        <v>7.7</v>
      </c>
      <c r="S126" s="2">
        <v>0.7</v>
      </c>
      <c r="T126" s="2" t="s">
        <v>34</v>
      </c>
      <c r="U126" s="2" t="s">
        <v>34</v>
      </c>
      <c r="V126" s="2" t="s">
        <v>766</v>
      </c>
      <c r="W126" s="2">
        <v>7852524776</v>
      </c>
      <c r="X126" s="2" t="s">
        <v>767</v>
      </c>
    </row>
    <row r="127" spans="1:24" ht="15" customHeight="1" x14ac:dyDescent="0.35">
      <c r="A127" s="2" t="s">
        <v>700</v>
      </c>
      <c r="B127" s="2" t="s">
        <v>701</v>
      </c>
      <c r="C127" s="2">
        <v>125</v>
      </c>
      <c r="D127" s="2" t="s">
        <v>768</v>
      </c>
      <c r="E127" s="2" t="s">
        <v>769</v>
      </c>
      <c r="F127" s="2" t="s">
        <v>770</v>
      </c>
      <c r="G127" s="2" t="s">
        <v>29</v>
      </c>
      <c r="H127" s="2" t="s">
        <v>771</v>
      </c>
      <c r="I127" s="2" t="s">
        <v>31</v>
      </c>
      <c r="J127" s="2" t="s">
        <v>116</v>
      </c>
      <c r="K127" s="2" t="s">
        <v>701</v>
      </c>
      <c r="L127" s="2" t="s">
        <v>704</v>
      </c>
      <c r="M127" s="2" t="s">
        <v>772</v>
      </c>
      <c r="N127" s="2">
        <v>3296625</v>
      </c>
      <c r="O127" s="2">
        <v>0</v>
      </c>
      <c r="P127" s="2">
        <v>0</v>
      </c>
      <c r="Q127" s="2">
        <v>9999</v>
      </c>
      <c r="R127" s="2">
        <v>7.7</v>
      </c>
      <c r="S127" s="2">
        <v>0.7</v>
      </c>
      <c r="T127" s="2" t="s">
        <v>34</v>
      </c>
      <c r="U127" s="2" t="s">
        <v>34</v>
      </c>
      <c r="V127" s="2" t="s">
        <v>773</v>
      </c>
      <c r="W127" s="2">
        <v>7946629042</v>
      </c>
      <c r="X127" s="2" t="s">
        <v>774</v>
      </c>
    </row>
    <row r="128" spans="1:24" ht="15" customHeight="1" x14ac:dyDescent="0.35">
      <c r="A128" s="2" t="s">
        <v>700</v>
      </c>
      <c r="B128" s="2" t="s">
        <v>701</v>
      </c>
      <c r="C128" s="2">
        <v>126</v>
      </c>
      <c r="D128" s="2" t="s">
        <v>775</v>
      </c>
      <c r="E128" s="2" t="s">
        <v>112</v>
      </c>
      <c r="F128" s="2" t="s">
        <v>776</v>
      </c>
      <c r="G128" s="2" t="s">
        <v>130</v>
      </c>
      <c r="H128" s="2" t="s">
        <v>777</v>
      </c>
      <c r="I128" s="2" t="s">
        <v>41</v>
      </c>
      <c r="J128" s="2" t="s">
        <v>31</v>
      </c>
      <c r="K128" s="2" t="s">
        <v>701</v>
      </c>
      <c r="L128" s="2" t="s">
        <v>778</v>
      </c>
      <c r="M128" s="2" t="s">
        <v>779</v>
      </c>
      <c r="N128" s="2">
        <v>3670682</v>
      </c>
      <c r="O128" s="2">
        <v>0</v>
      </c>
      <c r="P128" s="2">
        <v>0</v>
      </c>
      <c r="Q128" s="2">
        <v>9999</v>
      </c>
      <c r="R128" s="2">
        <v>7.7</v>
      </c>
      <c r="S128" s="2">
        <v>0.7</v>
      </c>
      <c r="T128" s="2" t="s">
        <v>34</v>
      </c>
      <c r="U128" s="2" t="s">
        <v>34</v>
      </c>
      <c r="V128" s="2" t="s">
        <v>780</v>
      </c>
      <c r="W128" s="2">
        <v>7980361726</v>
      </c>
      <c r="X128" s="2" t="s">
        <v>781</v>
      </c>
    </row>
    <row r="129" spans="1:24" ht="15" customHeight="1" x14ac:dyDescent="0.35">
      <c r="A129" s="2" t="s">
        <v>700</v>
      </c>
      <c r="B129" s="2" t="s">
        <v>701</v>
      </c>
      <c r="C129" s="2">
        <v>127</v>
      </c>
      <c r="D129" s="2" t="s">
        <v>626</v>
      </c>
      <c r="E129" s="2" t="s">
        <v>128</v>
      </c>
      <c r="F129" s="2" t="s">
        <v>782</v>
      </c>
      <c r="G129" s="2" t="s">
        <v>130</v>
      </c>
      <c r="H129" s="2" t="s">
        <v>40</v>
      </c>
      <c r="I129" s="2" t="s">
        <v>41</v>
      </c>
      <c r="J129" s="2" t="s">
        <v>31</v>
      </c>
      <c r="K129" s="2" t="s">
        <v>701</v>
      </c>
      <c r="L129" s="2" t="s">
        <v>778</v>
      </c>
      <c r="M129" s="2" t="s">
        <v>783</v>
      </c>
      <c r="N129" s="2" t="s">
        <v>34</v>
      </c>
      <c r="O129" s="2">
        <v>0</v>
      </c>
      <c r="P129" s="2">
        <v>0</v>
      </c>
      <c r="Q129" s="2">
        <v>9999</v>
      </c>
      <c r="R129" s="2">
        <v>7.7</v>
      </c>
      <c r="S129" s="2">
        <v>0.7</v>
      </c>
      <c r="T129" s="2" t="s">
        <v>34</v>
      </c>
      <c r="U129" s="2" t="s">
        <v>34</v>
      </c>
      <c r="V129" s="2" t="s">
        <v>133</v>
      </c>
      <c r="W129" s="2">
        <v>1604771292</v>
      </c>
      <c r="X129" s="2" t="s">
        <v>784</v>
      </c>
    </row>
    <row r="130" spans="1:24" ht="15" customHeight="1" x14ac:dyDescent="0.35">
      <c r="A130" s="2" t="s">
        <v>700</v>
      </c>
      <c r="B130" s="2" t="s">
        <v>701</v>
      </c>
      <c r="C130" s="2">
        <v>128</v>
      </c>
      <c r="D130" s="2" t="s">
        <v>688</v>
      </c>
      <c r="E130" s="2" t="s">
        <v>367</v>
      </c>
      <c r="F130" s="2" t="s">
        <v>785</v>
      </c>
      <c r="G130" s="2" t="s">
        <v>130</v>
      </c>
      <c r="H130" s="2" t="s">
        <v>40</v>
      </c>
      <c r="I130" s="2" t="s">
        <v>41</v>
      </c>
      <c r="J130" s="2" t="s">
        <v>31</v>
      </c>
      <c r="K130" s="2" t="s">
        <v>701</v>
      </c>
      <c r="L130" s="2" t="s">
        <v>778</v>
      </c>
      <c r="M130" s="2" t="s">
        <v>786</v>
      </c>
      <c r="N130" s="2">
        <v>3975788</v>
      </c>
      <c r="O130" s="2">
        <v>0</v>
      </c>
      <c r="P130" s="2">
        <v>0</v>
      </c>
      <c r="Q130" s="2">
        <v>9999</v>
      </c>
      <c r="R130" s="2">
        <v>7.7</v>
      </c>
      <c r="S130" s="2">
        <v>0.7</v>
      </c>
      <c r="T130" s="2" t="s">
        <v>34</v>
      </c>
      <c r="U130" s="2" t="s">
        <v>34</v>
      </c>
      <c r="V130" s="2" t="s">
        <v>787</v>
      </c>
      <c r="W130" s="2">
        <v>7782326066</v>
      </c>
      <c r="X130" s="2" t="s">
        <v>788</v>
      </c>
    </row>
    <row r="131" spans="1:24" ht="15" customHeight="1" x14ac:dyDescent="0.35">
      <c r="A131" s="2" t="s">
        <v>700</v>
      </c>
      <c r="B131" s="2" t="s">
        <v>701</v>
      </c>
      <c r="C131" s="2">
        <v>129</v>
      </c>
      <c r="D131" s="2" t="s">
        <v>632</v>
      </c>
      <c r="E131" s="2" t="s">
        <v>543</v>
      </c>
      <c r="F131" s="2" t="s">
        <v>789</v>
      </c>
      <c r="G131" s="2" t="s">
        <v>130</v>
      </c>
      <c r="H131" s="2" t="s">
        <v>102</v>
      </c>
      <c r="I131" s="2" t="s">
        <v>41</v>
      </c>
      <c r="J131" s="2" t="s">
        <v>31</v>
      </c>
      <c r="K131" s="2" t="s">
        <v>701</v>
      </c>
      <c r="L131" s="2" t="s">
        <v>778</v>
      </c>
      <c r="M131" s="2" t="s">
        <v>790</v>
      </c>
      <c r="N131" s="2">
        <v>3697174</v>
      </c>
      <c r="O131" s="2">
        <v>0</v>
      </c>
      <c r="P131" s="2">
        <v>0</v>
      </c>
      <c r="Q131" s="2">
        <v>9999</v>
      </c>
      <c r="R131" s="2">
        <v>7.7</v>
      </c>
      <c r="S131" s="2">
        <v>0.7</v>
      </c>
      <c r="T131" s="2" t="s">
        <v>34</v>
      </c>
      <c r="U131" s="2" t="s">
        <v>34</v>
      </c>
      <c r="V131" s="2" t="s">
        <v>546</v>
      </c>
      <c r="W131" s="2">
        <v>7717378835</v>
      </c>
      <c r="X131" s="2" t="s">
        <v>791</v>
      </c>
    </row>
    <row r="132" spans="1:24" ht="15" customHeight="1" x14ac:dyDescent="0.35">
      <c r="A132" s="2" t="s">
        <v>700</v>
      </c>
      <c r="B132" s="2" t="s">
        <v>701</v>
      </c>
      <c r="C132" s="2">
        <v>130</v>
      </c>
      <c r="D132" s="2" t="s">
        <v>792</v>
      </c>
      <c r="E132" s="2" t="s">
        <v>793</v>
      </c>
      <c r="F132" s="2" t="s">
        <v>794</v>
      </c>
      <c r="G132" s="2" t="s">
        <v>130</v>
      </c>
      <c r="H132" s="2" t="s">
        <v>102</v>
      </c>
      <c r="I132" s="2" t="s">
        <v>41</v>
      </c>
      <c r="J132" s="2" t="s">
        <v>31</v>
      </c>
      <c r="K132" s="2" t="s">
        <v>701</v>
      </c>
      <c r="L132" s="2" t="s">
        <v>778</v>
      </c>
      <c r="M132" s="2" t="s">
        <v>795</v>
      </c>
      <c r="N132" s="2">
        <v>3947223</v>
      </c>
      <c r="O132" s="2">
        <v>0</v>
      </c>
      <c r="P132" s="2">
        <v>0</v>
      </c>
      <c r="Q132" s="2">
        <v>9999</v>
      </c>
      <c r="R132" s="2">
        <v>7.7</v>
      </c>
      <c r="S132" s="2">
        <v>0.7</v>
      </c>
      <c r="T132" s="2" t="s">
        <v>34</v>
      </c>
      <c r="U132" s="2" t="s">
        <v>34</v>
      </c>
      <c r="V132" s="2" t="s">
        <v>796</v>
      </c>
      <c r="W132" s="2">
        <v>7713637141</v>
      </c>
      <c r="X132" s="2" t="s">
        <v>797</v>
      </c>
    </row>
    <row r="133" spans="1:24" ht="15" customHeight="1" x14ac:dyDescent="0.35">
      <c r="A133" s="2" t="s">
        <v>700</v>
      </c>
      <c r="B133" s="2" t="s">
        <v>701</v>
      </c>
      <c r="C133" s="2">
        <v>131</v>
      </c>
      <c r="D133" s="2" t="s">
        <v>798</v>
      </c>
      <c r="E133" s="2" t="s">
        <v>799</v>
      </c>
      <c r="F133" s="2" t="s">
        <v>800</v>
      </c>
      <c r="G133" s="2" t="s">
        <v>130</v>
      </c>
      <c r="H133" s="2" t="s">
        <v>801</v>
      </c>
      <c r="I133" s="2" t="s">
        <v>31</v>
      </c>
      <c r="J133" s="2" t="s">
        <v>116</v>
      </c>
      <c r="K133" s="2" t="s">
        <v>701</v>
      </c>
      <c r="L133" s="2" t="s">
        <v>778</v>
      </c>
      <c r="M133" s="2" t="s">
        <v>802</v>
      </c>
      <c r="N133" s="2">
        <v>3863374</v>
      </c>
      <c r="O133" s="2">
        <v>0</v>
      </c>
      <c r="P133" s="2">
        <v>0</v>
      </c>
      <c r="Q133" s="2">
        <v>9999</v>
      </c>
      <c r="R133" s="2">
        <v>7.7</v>
      </c>
      <c r="S133" s="2">
        <v>0.7</v>
      </c>
      <c r="T133" s="2" t="s">
        <v>34</v>
      </c>
      <c r="U133" s="2" t="s">
        <v>34</v>
      </c>
      <c r="V133" s="2" t="s">
        <v>803</v>
      </c>
      <c r="W133" s="2" t="s">
        <v>804</v>
      </c>
      <c r="X133" s="2" t="s">
        <v>805</v>
      </c>
    </row>
    <row r="134" spans="1:24" ht="15" customHeight="1" x14ac:dyDescent="0.35">
      <c r="A134" s="2" t="s">
        <v>700</v>
      </c>
      <c r="B134" s="2" t="s">
        <v>701</v>
      </c>
      <c r="C134" s="2">
        <v>132</v>
      </c>
      <c r="D134" s="2" t="s">
        <v>806</v>
      </c>
      <c r="E134" s="2" t="s">
        <v>807</v>
      </c>
      <c r="F134" s="2" t="s">
        <v>808</v>
      </c>
      <c r="G134" s="2" t="s">
        <v>130</v>
      </c>
      <c r="H134" s="2" t="s">
        <v>115</v>
      </c>
      <c r="I134" s="2" t="s">
        <v>31</v>
      </c>
      <c r="J134" s="2" t="s">
        <v>116</v>
      </c>
      <c r="K134" s="2" t="s">
        <v>701</v>
      </c>
      <c r="L134" s="2" t="s">
        <v>778</v>
      </c>
      <c r="M134" s="2" t="s">
        <v>809</v>
      </c>
      <c r="N134" s="2">
        <v>3502724</v>
      </c>
      <c r="O134" s="2">
        <v>0</v>
      </c>
      <c r="P134" s="2">
        <v>0</v>
      </c>
      <c r="Q134" s="2">
        <v>9999</v>
      </c>
      <c r="R134" s="2">
        <v>5.6</v>
      </c>
      <c r="S134" s="2">
        <v>0.7</v>
      </c>
      <c r="T134" s="2" t="s">
        <v>34</v>
      </c>
      <c r="U134" s="2" t="s">
        <v>34</v>
      </c>
      <c r="V134" s="2" t="s">
        <v>810</v>
      </c>
      <c r="W134" s="2">
        <v>7809880449</v>
      </c>
      <c r="X134" s="2" t="s">
        <v>811</v>
      </c>
    </row>
    <row r="135" spans="1:24" ht="15" customHeight="1" x14ac:dyDescent="0.35">
      <c r="A135" s="2" t="s">
        <v>700</v>
      </c>
      <c r="B135" s="2" t="s">
        <v>701</v>
      </c>
      <c r="C135" s="2">
        <v>133</v>
      </c>
      <c r="D135" s="2" t="s">
        <v>806</v>
      </c>
      <c r="E135" s="2" t="s">
        <v>136</v>
      </c>
      <c r="F135" s="2" t="s">
        <v>812</v>
      </c>
      <c r="G135" s="2" t="s">
        <v>130</v>
      </c>
      <c r="H135" s="2" t="s">
        <v>115</v>
      </c>
      <c r="I135" s="2" t="s">
        <v>31</v>
      </c>
      <c r="J135" s="2" t="s">
        <v>116</v>
      </c>
      <c r="K135" s="2" t="s">
        <v>701</v>
      </c>
      <c r="L135" s="2" t="s">
        <v>778</v>
      </c>
      <c r="M135" s="2" t="s">
        <v>813</v>
      </c>
      <c r="N135" s="2" t="s">
        <v>34</v>
      </c>
      <c r="O135" s="2">
        <v>0</v>
      </c>
      <c r="P135" s="2">
        <v>0</v>
      </c>
      <c r="Q135" s="2">
        <v>9999</v>
      </c>
      <c r="R135" s="2">
        <v>7.7</v>
      </c>
      <c r="S135" s="2">
        <v>0.7</v>
      </c>
      <c r="T135" s="2" t="s">
        <v>34</v>
      </c>
      <c r="U135" s="2" t="s">
        <v>34</v>
      </c>
      <c r="V135" s="2" t="s">
        <v>139</v>
      </c>
      <c r="W135" s="2">
        <v>7967728855</v>
      </c>
      <c r="X135" s="2" t="s">
        <v>814</v>
      </c>
    </row>
    <row r="136" spans="1:24" ht="15" customHeight="1" x14ac:dyDescent="0.35">
      <c r="A136" s="2" t="s">
        <v>700</v>
      </c>
      <c r="B136" s="2" t="s">
        <v>701</v>
      </c>
      <c r="C136" s="2">
        <v>134</v>
      </c>
      <c r="D136" s="2" t="s">
        <v>815</v>
      </c>
      <c r="E136" s="2" t="s">
        <v>816</v>
      </c>
      <c r="F136" s="2" t="s">
        <v>817</v>
      </c>
      <c r="G136" s="2" t="s">
        <v>130</v>
      </c>
      <c r="H136" s="2" t="s">
        <v>123</v>
      </c>
      <c r="I136" s="2" t="s">
        <v>41</v>
      </c>
      <c r="J136" s="2" t="s">
        <v>31</v>
      </c>
      <c r="K136" s="2" t="s">
        <v>701</v>
      </c>
      <c r="L136" s="2" t="s">
        <v>778</v>
      </c>
      <c r="M136" s="2" t="s">
        <v>818</v>
      </c>
      <c r="N136" s="2">
        <v>3545975</v>
      </c>
      <c r="O136" s="2">
        <v>0</v>
      </c>
      <c r="P136" s="2">
        <v>0</v>
      </c>
      <c r="Q136" s="2">
        <v>9999</v>
      </c>
      <c r="R136" s="2">
        <v>5.6</v>
      </c>
      <c r="S136" s="2">
        <v>0.7</v>
      </c>
      <c r="T136" s="2" t="s">
        <v>34</v>
      </c>
      <c r="U136" s="2" t="s">
        <v>34</v>
      </c>
      <c r="V136" s="2" t="s">
        <v>819</v>
      </c>
      <c r="W136" s="2">
        <v>7793195399</v>
      </c>
      <c r="X136" s="2" t="s">
        <v>820</v>
      </c>
    </row>
    <row r="137" spans="1:24" ht="15" customHeight="1" x14ac:dyDescent="0.35">
      <c r="A137" s="2" t="s">
        <v>700</v>
      </c>
      <c r="B137" s="2" t="s">
        <v>701</v>
      </c>
      <c r="C137" s="2">
        <v>135</v>
      </c>
      <c r="D137" s="2" t="s">
        <v>821</v>
      </c>
      <c r="E137" s="2" t="s">
        <v>822</v>
      </c>
      <c r="F137" s="2" t="s">
        <v>823</v>
      </c>
      <c r="G137" s="2" t="s">
        <v>130</v>
      </c>
      <c r="H137" s="2" t="s">
        <v>123</v>
      </c>
      <c r="I137" s="2" t="s">
        <v>41</v>
      </c>
      <c r="J137" s="2" t="s">
        <v>31</v>
      </c>
      <c r="K137" s="2" t="s">
        <v>701</v>
      </c>
      <c r="L137" s="2" t="s">
        <v>778</v>
      </c>
      <c r="M137" s="2" t="s">
        <v>824</v>
      </c>
      <c r="N137" s="2">
        <v>3919789</v>
      </c>
      <c r="O137" s="2">
        <v>0</v>
      </c>
      <c r="P137" s="2">
        <v>0</v>
      </c>
      <c r="Q137" s="2">
        <v>9999</v>
      </c>
      <c r="R137" s="2">
        <v>5.6</v>
      </c>
      <c r="S137" s="2">
        <v>0.7</v>
      </c>
      <c r="T137" s="2" t="s">
        <v>34</v>
      </c>
      <c r="U137" s="2" t="s">
        <v>34</v>
      </c>
      <c r="V137" s="2" t="s">
        <v>825</v>
      </c>
      <c r="W137" s="2">
        <v>7428673972</v>
      </c>
      <c r="X137" s="2" t="s">
        <v>826</v>
      </c>
    </row>
    <row r="138" spans="1:24" ht="15" customHeight="1" x14ac:dyDescent="0.35">
      <c r="A138" s="2" t="s">
        <v>700</v>
      </c>
      <c r="B138" s="2" t="s">
        <v>701</v>
      </c>
      <c r="C138" s="2">
        <v>136</v>
      </c>
      <c r="D138" s="2" t="s">
        <v>632</v>
      </c>
      <c r="E138" s="2" t="s">
        <v>827</v>
      </c>
      <c r="F138" s="2" t="s">
        <v>828</v>
      </c>
      <c r="G138" s="2" t="s">
        <v>130</v>
      </c>
      <c r="H138" s="2" t="s">
        <v>123</v>
      </c>
      <c r="I138" s="2" t="s">
        <v>41</v>
      </c>
      <c r="J138" s="2" t="s">
        <v>31</v>
      </c>
      <c r="K138" s="2" t="s">
        <v>701</v>
      </c>
      <c r="L138" s="2" t="s">
        <v>778</v>
      </c>
      <c r="M138" s="2" t="s">
        <v>829</v>
      </c>
      <c r="N138" s="2">
        <v>3944290</v>
      </c>
      <c r="O138" s="2">
        <v>0</v>
      </c>
      <c r="P138" s="2">
        <v>0</v>
      </c>
      <c r="Q138" s="2">
        <v>9999</v>
      </c>
      <c r="R138" s="2">
        <v>7.7</v>
      </c>
      <c r="S138" s="2">
        <v>0.7</v>
      </c>
      <c r="T138" s="2" t="s">
        <v>34</v>
      </c>
      <c r="U138" s="2" t="s">
        <v>34</v>
      </c>
      <c r="V138" s="2" t="s">
        <v>830</v>
      </c>
      <c r="W138" s="2">
        <v>7711985016</v>
      </c>
      <c r="X138" s="2" t="s">
        <v>831</v>
      </c>
    </row>
    <row r="139" spans="1:24" ht="15" customHeight="1" x14ac:dyDescent="0.35">
      <c r="A139" s="2" t="s">
        <v>700</v>
      </c>
      <c r="B139" s="2" t="s">
        <v>832</v>
      </c>
      <c r="C139" s="2">
        <v>137</v>
      </c>
      <c r="D139" s="2" t="s">
        <v>833</v>
      </c>
      <c r="E139" s="2" t="s">
        <v>834</v>
      </c>
      <c r="F139" s="2" t="s">
        <v>835</v>
      </c>
      <c r="G139" s="2" t="s">
        <v>29</v>
      </c>
      <c r="H139" s="2" t="s">
        <v>40</v>
      </c>
      <c r="I139" s="2" t="s">
        <v>41</v>
      </c>
      <c r="J139" s="2" t="s">
        <v>31</v>
      </c>
      <c r="K139" s="2" t="s">
        <v>832</v>
      </c>
      <c r="L139" s="2" t="s">
        <v>836</v>
      </c>
      <c r="M139" s="2" t="s">
        <v>837</v>
      </c>
      <c r="N139" s="2">
        <v>3612534</v>
      </c>
      <c r="O139" s="2">
        <v>0</v>
      </c>
      <c r="P139" s="2">
        <v>0</v>
      </c>
      <c r="Q139" s="2">
        <v>9999</v>
      </c>
      <c r="R139" s="2">
        <v>7.7</v>
      </c>
      <c r="S139" s="2">
        <v>0.7</v>
      </c>
      <c r="T139" s="2" t="s">
        <v>34</v>
      </c>
      <c r="U139" s="2" t="s">
        <v>34</v>
      </c>
      <c r="V139" s="2" t="s">
        <v>838</v>
      </c>
      <c r="W139" s="2">
        <v>7930154976</v>
      </c>
      <c r="X139" s="2" t="s">
        <v>839</v>
      </c>
    </row>
    <row r="140" spans="1:24" ht="15" customHeight="1" x14ac:dyDescent="0.35">
      <c r="A140" s="2" t="s">
        <v>700</v>
      </c>
      <c r="B140" s="2" t="s">
        <v>832</v>
      </c>
      <c r="C140" s="2">
        <v>138</v>
      </c>
      <c r="D140" s="2" t="s">
        <v>840</v>
      </c>
      <c r="E140" s="2" t="s">
        <v>327</v>
      </c>
      <c r="F140" s="2" t="s">
        <v>841</v>
      </c>
      <c r="G140" s="2" t="s">
        <v>29</v>
      </c>
      <c r="H140" s="2" t="s">
        <v>40</v>
      </c>
      <c r="I140" s="2" t="s">
        <v>41</v>
      </c>
      <c r="J140" s="2" t="s">
        <v>31</v>
      </c>
      <c r="K140" s="2" t="s">
        <v>832</v>
      </c>
      <c r="L140" s="2" t="s">
        <v>836</v>
      </c>
      <c r="M140" s="2" t="s">
        <v>842</v>
      </c>
      <c r="N140" s="2">
        <v>3145238</v>
      </c>
      <c r="O140" s="2">
        <v>0</v>
      </c>
      <c r="P140" s="2">
        <v>0</v>
      </c>
      <c r="Q140" s="2">
        <v>9999</v>
      </c>
      <c r="R140" s="2">
        <v>0</v>
      </c>
      <c r="S140" s="2">
        <v>0</v>
      </c>
      <c r="T140" s="2" t="s">
        <v>34</v>
      </c>
      <c r="U140" s="2" t="s">
        <v>34</v>
      </c>
      <c r="V140" s="2" t="s">
        <v>34</v>
      </c>
      <c r="W140" s="2" t="s">
        <v>34</v>
      </c>
      <c r="X140" s="2" t="s">
        <v>843</v>
      </c>
    </row>
    <row r="141" spans="1:24" ht="15" customHeight="1" x14ac:dyDescent="0.35">
      <c r="A141" s="2" t="s">
        <v>700</v>
      </c>
      <c r="B141" s="2" t="s">
        <v>832</v>
      </c>
      <c r="C141" s="2">
        <v>139</v>
      </c>
      <c r="D141" s="2" t="s">
        <v>844</v>
      </c>
      <c r="E141" s="2" t="s">
        <v>845</v>
      </c>
      <c r="F141" s="2" t="s">
        <v>846</v>
      </c>
      <c r="G141" s="2" t="s">
        <v>29</v>
      </c>
      <c r="H141" s="2" t="s">
        <v>40</v>
      </c>
      <c r="I141" s="2" t="s">
        <v>41</v>
      </c>
      <c r="J141" s="2" t="s">
        <v>31</v>
      </c>
      <c r="K141" s="2" t="s">
        <v>832</v>
      </c>
      <c r="L141" s="2" t="s">
        <v>836</v>
      </c>
      <c r="M141" s="2" t="s">
        <v>847</v>
      </c>
      <c r="N141" s="2" t="s">
        <v>34</v>
      </c>
      <c r="O141" s="2">
        <v>0</v>
      </c>
      <c r="P141" s="2">
        <v>0</v>
      </c>
      <c r="Q141" s="2">
        <v>9999</v>
      </c>
      <c r="R141" s="2">
        <v>7.7</v>
      </c>
      <c r="S141" s="2">
        <v>0.7</v>
      </c>
      <c r="T141" s="2" t="s">
        <v>34</v>
      </c>
      <c r="U141" s="2" t="s">
        <v>34</v>
      </c>
      <c r="V141" s="2" t="s">
        <v>848</v>
      </c>
      <c r="W141" s="2">
        <v>7891276166</v>
      </c>
      <c r="X141" s="2" t="s">
        <v>849</v>
      </c>
    </row>
    <row r="142" spans="1:24" ht="15" customHeight="1" x14ac:dyDescent="0.35">
      <c r="A142" s="2" t="s">
        <v>700</v>
      </c>
      <c r="B142" s="2" t="s">
        <v>832</v>
      </c>
      <c r="C142" s="2">
        <v>140</v>
      </c>
      <c r="D142" s="2" t="s">
        <v>69</v>
      </c>
      <c r="E142" s="2" t="s">
        <v>850</v>
      </c>
      <c r="F142" s="2" t="s">
        <v>851</v>
      </c>
      <c r="G142" s="2" t="s">
        <v>29</v>
      </c>
      <c r="H142" s="2" t="s">
        <v>102</v>
      </c>
      <c r="I142" s="2" t="s">
        <v>41</v>
      </c>
      <c r="J142" s="2" t="s">
        <v>31</v>
      </c>
      <c r="K142" s="2" t="s">
        <v>832</v>
      </c>
      <c r="L142" s="2" t="s">
        <v>836</v>
      </c>
      <c r="M142" s="2" t="s">
        <v>852</v>
      </c>
      <c r="N142" s="2">
        <v>3822899</v>
      </c>
      <c r="O142" s="2">
        <v>0</v>
      </c>
      <c r="P142" s="2">
        <v>0</v>
      </c>
      <c r="Q142" s="2">
        <v>9999</v>
      </c>
      <c r="R142" s="2">
        <v>7.7</v>
      </c>
      <c r="S142" s="2">
        <v>0.7</v>
      </c>
      <c r="T142" s="2" t="s">
        <v>34</v>
      </c>
      <c r="U142" s="2" t="s">
        <v>34</v>
      </c>
      <c r="V142" s="2" t="s">
        <v>853</v>
      </c>
      <c r="W142" s="2">
        <v>7522915850</v>
      </c>
      <c r="X142" s="2" t="s">
        <v>854</v>
      </c>
    </row>
    <row r="143" spans="1:24" ht="15" customHeight="1" x14ac:dyDescent="0.35">
      <c r="A143" s="2" t="s">
        <v>700</v>
      </c>
      <c r="B143" s="2" t="s">
        <v>832</v>
      </c>
      <c r="C143" s="2">
        <v>141</v>
      </c>
      <c r="D143" s="2" t="s">
        <v>560</v>
      </c>
      <c r="E143" s="2" t="s">
        <v>855</v>
      </c>
      <c r="F143" s="2" t="s">
        <v>856</v>
      </c>
      <c r="G143" s="2" t="s">
        <v>29</v>
      </c>
      <c r="H143" s="2" t="s">
        <v>123</v>
      </c>
      <c r="I143" s="2" t="s">
        <v>41</v>
      </c>
      <c r="J143" s="2" t="s">
        <v>31</v>
      </c>
      <c r="K143" s="2" t="s">
        <v>832</v>
      </c>
      <c r="L143" s="2" t="s">
        <v>836</v>
      </c>
      <c r="M143" s="2" t="s">
        <v>857</v>
      </c>
      <c r="N143" s="2">
        <v>3288822</v>
      </c>
      <c r="O143" s="2">
        <v>0</v>
      </c>
      <c r="P143" s="2">
        <v>0</v>
      </c>
      <c r="Q143" s="2">
        <v>9999</v>
      </c>
      <c r="R143" s="2">
        <v>7.7</v>
      </c>
      <c r="S143" s="2">
        <v>0.7</v>
      </c>
      <c r="T143" s="2" t="s">
        <v>34</v>
      </c>
      <c r="U143" s="2" t="s">
        <v>34</v>
      </c>
      <c r="V143" s="2" t="s">
        <v>858</v>
      </c>
      <c r="W143" s="2">
        <v>7500124691</v>
      </c>
      <c r="X143" s="2" t="s">
        <v>859</v>
      </c>
    </row>
    <row r="144" spans="1:24" ht="15" customHeight="1" x14ac:dyDescent="0.35">
      <c r="A144" s="2" t="s">
        <v>700</v>
      </c>
      <c r="B144" s="2" t="s">
        <v>832</v>
      </c>
      <c r="C144" s="2">
        <v>142</v>
      </c>
      <c r="D144" s="2" t="s">
        <v>860</v>
      </c>
      <c r="E144" s="2" t="s">
        <v>769</v>
      </c>
      <c r="F144" s="2" t="s">
        <v>861</v>
      </c>
      <c r="G144" s="2" t="s">
        <v>29</v>
      </c>
      <c r="H144" s="2" t="s">
        <v>771</v>
      </c>
      <c r="I144" s="2" t="s">
        <v>31</v>
      </c>
      <c r="J144" s="2" t="s">
        <v>116</v>
      </c>
      <c r="K144" s="2" t="s">
        <v>832</v>
      </c>
      <c r="L144" s="2" t="s">
        <v>836</v>
      </c>
      <c r="M144" s="2" t="s">
        <v>842</v>
      </c>
      <c r="N144" s="2">
        <v>3293521</v>
      </c>
      <c r="O144" s="2">
        <v>0</v>
      </c>
      <c r="P144" s="2">
        <v>0</v>
      </c>
      <c r="Q144" s="2">
        <v>9999</v>
      </c>
      <c r="R144" s="2">
        <v>7.7</v>
      </c>
      <c r="S144" s="2">
        <v>0.7</v>
      </c>
      <c r="T144" s="2" t="s">
        <v>34</v>
      </c>
      <c r="U144" s="2" t="s">
        <v>34</v>
      </c>
      <c r="V144" s="2" t="s">
        <v>773</v>
      </c>
      <c r="W144" s="2">
        <v>7946629042</v>
      </c>
      <c r="X144" s="2" t="s">
        <v>862</v>
      </c>
    </row>
    <row r="145" spans="1:24" ht="15" customHeight="1" x14ac:dyDescent="0.35">
      <c r="A145" s="2" t="s">
        <v>700</v>
      </c>
      <c r="B145" s="2" t="s">
        <v>832</v>
      </c>
      <c r="C145" s="2">
        <v>143</v>
      </c>
      <c r="D145" s="2" t="s">
        <v>863</v>
      </c>
      <c r="E145" s="2" t="s">
        <v>864</v>
      </c>
      <c r="F145" s="2" t="s">
        <v>865</v>
      </c>
      <c r="G145" s="2" t="s">
        <v>130</v>
      </c>
      <c r="H145" s="2" t="s">
        <v>40</v>
      </c>
      <c r="I145" s="2" t="s">
        <v>41</v>
      </c>
      <c r="J145" s="2" t="s">
        <v>31</v>
      </c>
      <c r="K145" s="2" t="s">
        <v>832</v>
      </c>
      <c r="L145" s="2" t="s">
        <v>866</v>
      </c>
      <c r="M145" s="2" t="s">
        <v>867</v>
      </c>
      <c r="N145" s="2" t="s">
        <v>34</v>
      </c>
      <c r="O145" s="2">
        <v>0</v>
      </c>
      <c r="P145" s="2">
        <v>0</v>
      </c>
      <c r="Q145" s="2">
        <v>9999</v>
      </c>
      <c r="R145" s="2">
        <v>7.7</v>
      </c>
      <c r="S145" s="2">
        <v>0.7</v>
      </c>
      <c r="T145" s="2" t="s">
        <v>34</v>
      </c>
      <c r="U145" s="2" t="s">
        <v>34</v>
      </c>
      <c r="V145" s="2" t="s">
        <v>868</v>
      </c>
      <c r="W145" s="2">
        <v>7957430208</v>
      </c>
      <c r="X145" s="2" t="s">
        <v>869</v>
      </c>
    </row>
    <row r="146" spans="1:24" ht="15" customHeight="1" x14ac:dyDescent="0.35">
      <c r="A146" s="2" t="s">
        <v>700</v>
      </c>
      <c r="B146" s="2" t="s">
        <v>832</v>
      </c>
      <c r="C146" s="2">
        <v>144</v>
      </c>
      <c r="D146" s="2" t="s">
        <v>870</v>
      </c>
      <c r="E146" s="2" t="s">
        <v>871</v>
      </c>
      <c r="F146" s="2" t="s">
        <v>872</v>
      </c>
      <c r="G146" s="2" t="s">
        <v>130</v>
      </c>
      <c r="H146" s="2" t="s">
        <v>40</v>
      </c>
      <c r="I146" s="2" t="s">
        <v>41</v>
      </c>
      <c r="J146" s="2" t="s">
        <v>31</v>
      </c>
      <c r="K146" s="2" t="s">
        <v>832</v>
      </c>
      <c r="L146" s="2" t="s">
        <v>866</v>
      </c>
      <c r="M146" s="2" t="s">
        <v>847</v>
      </c>
      <c r="N146" s="2">
        <v>3822656</v>
      </c>
      <c r="O146" s="2">
        <v>0</v>
      </c>
      <c r="P146" s="2">
        <v>0</v>
      </c>
      <c r="Q146" s="2">
        <v>9999</v>
      </c>
      <c r="R146" s="2">
        <v>7.7</v>
      </c>
      <c r="S146" s="2">
        <v>0.7</v>
      </c>
      <c r="T146" s="2" t="s">
        <v>34</v>
      </c>
      <c r="U146" s="2" t="s">
        <v>34</v>
      </c>
      <c r="V146" s="2" t="s">
        <v>873</v>
      </c>
      <c r="W146" s="2">
        <v>7736398844</v>
      </c>
      <c r="X146" s="2" t="s">
        <v>874</v>
      </c>
    </row>
    <row r="147" spans="1:24" ht="15" customHeight="1" x14ac:dyDescent="0.35">
      <c r="A147" s="2" t="s">
        <v>700</v>
      </c>
      <c r="B147" s="2" t="s">
        <v>832</v>
      </c>
      <c r="C147" s="2">
        <v>145</v>
      </c>
      <c r="D147" s="2" t="s">
        <v>427</v>
      </c>
      <c r="E147" s="2" t="s">
        <v>875</v>
      </c>
      <c r="F147" s="2" t="s">
        <v>876</v>
      </c>
      <c r="G147" s="2" t="s">
        <v>130</v>
      </c>
      <c r="H147" s="2" t="s">
        <v>115</v>
      </c>
      <c r="I147" s="2" t="s">
        <v>31</v>
      </c>
      <c r="J147" s="2" t="s">
        <v>116</v>
      </c>
      <c r="K147" s="2" t="s">
        <v>832</v>
      </c>
      <c r="L147" s="2" t="s">
        <v>866</v>
      </c>
      <c r="M147" s="2" t="s">
        <v>877</v>
      </c>
      <c r="N147" s="2" t="s">
        <v>34</v>
      </c>
      <c r="O147" s="2">
        <v>0</v>
      </c>
      <c r="P147" s="2">
        <v>0</v>
      </c>
      <c r="Q147" s="2">
        <v>9999</v>
      </c>
      <c r="R147" s="2">
        <v>7.7</v>
      </c>
      <c r="S147" s="2">
        <v>0.7</v>
      </c>
      <c r="T147" s="2" t="s">
        <v>34</v>
      </c>
      <c r="U147" s="2" t="s">
        <v>34</v>
      </c>
      <c r="V147" s="2" t="s">
        <v>878</v>
      </c>
      <c r="W147" s="2">
        <v>7905498112</v>
      </c>
      <c r="X147" s="2" t="s">
        <v>879</v>
      </c>
    </row>
    <row r="148" spans="1:24" ht="15" customHeight="1" x14ac:dyDescent="0.35">
      <c r="A148" s="2" t="s">
        <v>700</v>
      </c>
      <c r="B148" s="2" t="s">
        <v>832</v>
      </c>
      <c r="C148" s="2">
        <v>146</v>
      </c>
      <c r="D148" s="2" t="s">
        <v>880</v>
      </c>
      <c r="E148" s="2" t="s">
        <v>368</v>
      </c>
      <c r="F148" s="2" t="s">
        <v>881</v>
      </c>
      <c r="G148" s="2" t="s">
        <v>130</v>
      </c>
      <c r="H148" s="2" t="s">
        <v>123</v>
      </c>
      <c r="I148" s="2" t="s">
        <v>41</v>
      </c>
      <c r="J148" s="2" t="s">
        <v>31</v>
      </c>
      <c r="K148" s="2" t="s">
        <v>832</v>
      </c>
      <c r="L148" s="2" t="s">
        <v>866</v>
      </c>
      <c r="M148" s="2" t="s">
        <v>882</v>
      </c>
      <c r="N148" s="2">
        <v>3501127</v>
      </c>
      <c r="O148" s="2">
        <v>0</v>
      </c>
      <c r="P148" s="2">
        <v>0</v>
      </c>
      <c r="Q148" s="2">
        <v>9999</v>
      </c>
      <c r="R148" s="2">
        <v>7.7</v>
      </c>
      <c r="S148" s="2">
        <v>0.7</v>
      </c>
      <c r="T148" s="2" t="s">
        <v>34</v>
      </c>
      <c r="U148" s="2" t="s">
        <v>34</v>
      </c>
      <c r="V148" s="2" t="s">
        <v>371</v>
      </c>
      <c r="W148" s="2">
        <v>7963472663</v>
      </c>
      <c r="X148" s="2" t="s">
        <v>883</v>
      </c>
    </row>
    <row r="149" spans="1:24" ht="15" customHeight="1" x14ac:dyDescent="0.35">
      <c r="A149" s="2" t="s">
        <v>700</v>
      </c>
      <c r="B149" s="2" t="s">
        <v>884</v>
      </c>
      <c r="C149" s="2">
        <v>147</v>
      </c>
      <c r="D149" s="2" t="s">
        <v>885</v>
      </c>
      <c r="E149" s="2" t="s">
        <v>886</v>
      </c>
      <c r="F149" s="2" t="s">
        <v>887</v>
      </c>
      <c r="G149" s="2" t="s">
        <v>29</v>
      </c>
      <c r="H149" s="2" t="s">
        <v>888</v>
      </c>
      <c r="I149" s="2" t="s">
        <v>31</v>
      </c>
      <c r="J149" s="2" t="s">
        <v>31</v>
      </c>
      <c r="K149" s="2" t="s">
        <v>884</v>
      </c>
      <c r="L149" s="2" t="s">
        <v>889</v>
      </c>
      <c r="M149" s="2" t="s">
        <v>890</v>
      </c>
      <c r="N149" s="2">
        <v>3386514</v>
      </c>
      <c r="O149" s="2">
        <v>0</v>
      </c>
      <c r="P149" s="2">
        <v>0</v>
      </c>
      <c r="Q149" s="2">
        <v>9999</v>
      </c>
      <c r="R149" s="2">
        <v>5.6</v>
      </c>
      <c r="S149" s="2">
        <v>0.6</v>
      </c>
      <c r="T149" s="2" t="s">
        <v>34</v>
      </c>
      <c r="U149" s="2" t="s">
        <v>34</v>
      </c>
      <c r="V149" s="2" t="s">
        <v>891</v>
      </c>
      <c r="W149" s="2">
        <v>7850124605</v>
      </c>
      <c r="X149" s="2" t="s">
        <v>892</v>
      </c>
    </row>
    <row r="150" spans="1:24" ht="15" customHeight="1" x14ac:dyDescent="0.35">
      <c r="A150" s="2" t="s">
        <v>700</v>
      </c>
      <c r="B150" s="2" t="s">
        <v>884</v>
      </c>
      <c r="C150" s="2">
        <v>148</v>
      </c>
      <c r="D150" s="2" t="s">
        <v>893</v>
      </c>
      <c r="E150" s="2" t="s">
        <v>894</v>
      </c>
      <c r="F150" s="2" t="s">
        <v>895</v>
      </c>
      <c r="G150" s="2" t="s">
        <v>29</v>
      </c>
      <c r="H150" s="2" t="s">
        <v>223</v>
      </c>
      <c r="I150" s="2" t="s">
        <v>31</v>
      </c>
      <c r="J150" s="2" t="s">
        <v>31</v>
      </c>
      <c r="K150" s="2" t="s">
        <v>884</v>
      </c>
      <c r="L150" s="2" t="s">
        <v>889</v>
      </c>
      <c r="M150" s="2" t="s">
        <v>896</v>
      </c>
      <c r="N150" s="2">
        <v>2676468</v>
      </c>
      <c r="O150" s="2">
        <v>0</v>
      </c>
      <c r="P150" s="2">
        <v>0</v>
      </c>
      <c r="Q150" s="2">
        <v>9999</v>
      </c>
      <c r="R150" s="2">
        <v>7.7</v>
      </c>
      <c r="S150" s="2">
        <v>0.6</v>
      </c>
      <c r="T150" s="2" t="s">
        <v>34</v>
      </c>
      <c r="U150" s="2" t="s">
        <v>34</v>
      </c>
      <c r="V150" s="2" t="s">
        <v>897</v>
      </c>
      <c r="W150" s="2" t="s">
        <v>898</v>
      </c>
      <c r="X150" s="2" t="s">
        <v>899</v>
      </c>
    </row>
    <row r="151" spans="1:24" ht="15" customHeight="1" x14ac:dyDescent="0.35">
      <c r="A151" s="2" t="s">
        <v>700</v>
      </c>
      <c r="B151" s="2" t="s">
        <v>884</v>
      </c>
      <c r="C151" s="2">
        <v>149</v>
      </c>
      <c r="D151" s="2" t="s">
        <v>361</v>
      </c>
      <c r="E151" s="2" t="s">
        <v>900</v>
      </c>
      <c r="F151" s="2" t="s">
        <v>901</v>
      </c>
      <c r="G151" s="2" t="s">
        <v>29</v>
      </c>
      <c r="H151" s="2" t="s">
        <v>223</v>
      </c>
      <c r="I151" s="2" t="s">
        <v>31</v>
      </c>
      <c r="J151" s="2" t="s">
        <v>31</v>
      </c>
      <c r="K151" s="2" t="s">
        <v>884</v>
      </c>
      <c r="L151" s="2" t="s">
        <v>889</v>
      </c>
      <c r="M151" s="2" t="s">
        <v>902</v>
      </c>
      <c r="N151" s="2">
        <v>3093610</v>
      </c>
      <c r="O151" s="2">
        <v>0</v>
      </c>
      <c r="P151" s="2">
        <v>0</v>
      </c>
      <c r="Q151" s="2">
        <v>9999</v>
      </c>
      <c r="R151" s="2">
        <v>5.6</v>
      </c>
      <c r="S151" s="2">
        <v>0.6</v>
      </c>
      <c r="T151" s="2" t="s">
        <v>34</v>
      </c>
      <c r="U151" s="2" t="s">
        <v>34</v>
      </c>
      <c r="V151" s="2" t="s">
        <v>903</v>
      </c>
      <c r="W151" s="2">
        <v>7745323772</v>
      </c>
      <c r="X151" s="2" t="s">
        <v>904</v>
      </c>
    </row>
    <row r="152" spans="1:24" ht="15" customHeight="1" x14ac:dyDescent="0.35">
      <c r="A152" s="2" t="s">
        <v>700</v>
      </c>
      <c r="B152" s="2" t="s">
        <v>884</v>
      </c>
      <c r="C152" s="2">
        <v>150</v>
      </c>
      <c r="D152" s="2" t="s">
        <v>905</v>
      </c>
      <c r="E152" s="2" t="s">
        <v>906</v>
      </c>
      <c r="F152" s="2" t="s">
        <v>907</v>
      </c>
      <c r="G152" s="2" t="s">
        <v>29</v>
      </c>
      <c r="H152" s="2" t="s">
        <v>223</v>
      </c>
      <c r="I152" s="2" t="s">
        <v>31</v>
      </c>
      <c r="J152" s="2" t="s">
        <v>31</v>
      </c>
      <c r="K152" s="2" t="s">
        <v>884</v>
      </c>
      <c r="L152" s="2" t="s">
        <v>889</v>
      </c>
      <c r="M152" s="2" t="s">
        <v>908</v>
      </c>
      <c r="N152" s="2">
        <v>3449460</v>
      </c>
      <c r="O152" s="2">
        <v>0</v>
      </c>
      <c r="P152" s="2">
        <v>0</v>
      </c>
      <c r="Q152" s="2">
        <v>9999</v>
      </c>
      <c r="R152" s="2">
        <v>5.6</v>
      </c>
      <c r="S152" s="2">
        <v>0.6</v>
      </c>
      <c r="T152" s="2" t="s">
        <v>34</v>
      </c>
      <c r="U152" s="2" t="s">
        <v>34</v>
      </c>
      <c r="V152" s="2" t="s">
        <v>909</v>
      </c>
      <c r="W152" s="2" t="s">
        <v>910</v>
      </c>
      <c r="X152" s="2" t="s">
        <v>911</v>
      </c>
    </row>
    <row r="153" spans="1:24" ht="15" customHeight="1" x14ac:dyDescent="0.35">
      <c r="A153" s="2" t="s">
        <v>700</v>
      </c>
      <c r="B153" s="2" t="s">
        <v>884</v>
      </c>
      <c r="C153" s="2">
        <v>151</v>
      </c>
      <c r="D153" s="2" t="s">
        <v>912</v>
      </c>
      <c r="E153" s="2" t="s">
        <v>913</v>
      </c>
      <c r="F153" s="2" t="s">
        <v>914</v>
      </c>
      <c r="G153" s="2" t="s">
        <v>29</v>
      </c>
      <c r="H153" s="2" t="s">
        <v>223</v>
      </c>
      <c r="I153" s="2" t="s">
        <v>31</v>
      </c>
      <c r="J153" s="2" t="s">
        <v>31</v>
      </c>
      <c r="K153" s="2" t="s">
        <v>884</v>
      </c>
      <c r="L153" s="2" t="s">
        <v>889</v>
      </c>
      <c r="M153" s="2" t="s">
        <v>915</v>
      </c>
      <c r="N153" s="2">
        <v>3676661</v>
      </c>
      <c r="O153" s="2">
        <v>0</v>
      </c>
      <c r="P153" s="2">
        <v>0</v>
      </c>
      <c r="Q153" s="2">
        <v>9999</v>
      </c>
      <c r="R153" s="2">
        <v>5.6</v>
      </c>
      <c r="S153" s="2">
        <v>0.6</v>
      </c>
      <c r="T153" s="2" t="s">
        <v>34</v>
      </c>
      <c r="U153" s="2" t="s">
        <v>34</v>
      </c>
      <c r="V153" s="2" t="s">
        <v>916</v>
      </c>
      <c r="W153" s="2">
        <v>7584170668</v>
      </c>
      <c r="X153" s="2" t="s">
        <v>917</v>
      </c>
    </row>
    <row r="154" spans="1:24" ht="15" customHeight="1" x14ac:dyDescent="0.35">
      <c r="A154" s="2" t="s">
        <v>700</v>
      </c>
      <c r="B154" s="2" t="s">
        <v>884</v>
      </c>
      <c r="C154" s="2">
        <v>152</v>
      </c>
      <c r="D154" s="2" t="s">
        <v>918</v>
      </c>
      <c r="E154" s="2" t="s">
        <v>919</v>
      </c>
      <c r="F154" s="2" t="s">
        <v>920</v>
      </c>
      <c r="G154" s="2" t="s">
        <v>29</v>
      </c>
      <c r="H154" s="2" t="s">
        <v>30</v>
      </c>
      <c r="I154" s="2" t="s">
        <v>31</v>
      </c>
      <c r="J154" s="2" t="s">
        <v>31</v>
      </c>
      <c r="K154" s="2" t="s">
        <v>884</v>
      </c>
      <c r="L154" s="2" t="s">
        <v>889</v>
      </c>
      <c r="M154" s="2" t="s">
        <v>921</v>
      </c>
      <c r="N154" s="2">
        <v>2811642</v>
      </c>
      <c r="O154" s="2">
        <v>0</v>
      </c>
      <c r="P154" s="2">
        <v>0</v>
      </c>
      <c r="Q154" s="2">
        <v>9999</v>
      </c>
      <c r="R154" s="2">
        <v>5.6</v>
      </c>
      <c r="S154" s="2">
        <v>0.6</v>
      </c>
      <c r="T154" s="2" t="s">
        <v>34</v>
      </c>
      <c r="U154" s="2" t="s">
        <v>34</v>
      </c>
      <c r="V154" s="2" t="s">
        <v>922</v>
      </c>
      <c r="W154" s="2">
        <v>7720560346</v>
      </c>
      <c r="X154" s="2" t="s">
        <v>923</v>
      </c>
    </row>
    <row r="155" spans="1:24" ht="15" customHeight="1" x14ac:dyDescent="0.35">
      <c r="A155" s="2" t="s">
        <v>700</v>
      </c>
      <c r="B155" s="2" t="s">
        <v>884</v>
      </c>
      <c r="C155" s="2">
        <v>153</v>
      </c>
      <c r="D155" s="2" t="s">
        <v>924</v>
      </c>
      <c r="E155" s="2" t="s">
        <v>925</v>
      </c>
      <c r="F155" s="2" t="s">
        <v>926</v>
      </c>
      <c r="G155" s="2" t="s">
        <v>29</v>
      </c>
      <c r="H155" s="2" t="s">
        <v>777</v>
      </c>
      <c r="I155" s="2" t="s">
        <v>41</v>
      </c>
      <c r="J155" s="2" t="s">
        <v>31</v>
      </c>
      <c r="K155" s="2" t="s">
        <v>884</v>
      </c>
      <c r="L155" s="2" t="s">
        <v>889</v>
      </c>
      <c r="M155" s="2" t="s">
        <v>927</v>
      </c>
      <c r="N155" s="2">
        <v>3740234</v>
      </c>
      <c r="O155" s="2">
        <v>0</v>
      </c>
      <c r="P155" s="2">
        <v>0</v>
      </c>
      <c r="Q155" s="2">
        <v>9999</v>
      </c>
      <c r="R155" s="2">
        <v>5.6</v>
      </c>
      <c r="S155" s="2">
        <v>0.6</v>
      </c>
      <c r="T155" s="2" t="s">
        <v>34</v>
      </c>
      <c r="U155" s="2" t="s">
        <v>34</v>
      </c>
      <c r="V155" s="2" t="s">
        <v>928</v>
      </c>
      <c r="W155" s="2" t="s">
        <v>929</v>
      </c>
      <c r="X155" s="2" t="s">
        <v>930</v>
      </c>
    </row>
    <row r="156" spans="1:24" ht="15" customHeight="1" x14ac:dyDescent="0.35">
      <c r="A156" s="2" t="s">
        <v>700</v>
      </c>
      <c r="B156" s="2" t="s">
        <v>884</v>
      </c>
      <c r="C156" s="2">
        <v>154</v>
      </c>
      <c r="D156" s="2" t="s">
        <v>566</v>
      </c>
      <c r="E156" s="2" t="s">
        <v>931</v>
      </c>
      <c r="F156" s="2" t="s">
        <v>932</v>
      </c>
      <c r="G156" s="2" t="s">
        <v>29</v>
      </c>
      <c r="H156" s="2" t="s">
        <v>777</v>
      </c>
      <c r="I156" s="2" t="s">
        <v>41</v>
      </c>
      <c r="J156" s="2" t="s">
        <v>31</v>
      </c>
      <c r="K156" s="2" t="s">
        <v>884</v>
      </c>
      <c r="L156" s="2" t="s">
        <v>889</v>
      </c>
      <c r="M156" s="2" t="s">
        <v>933</v>
      </c>
      <c r="N156" s="2">
        <v>3811973</v>
      </c>
      <c r="O156" s="2">
        <v>0</v>
      </c>
      <c r="P156" s="2">
        <v>0</v>
      </c>
      <c r="Q156" s="2">
        <v>9999</v>
      </c>
      <c r="R156" s="2">
        <v>5.6</v>
      </c>
      <c r="S156" s="2">
        <v>0.6</v>
      </c>
      <c r="T156" s="2" t="s">
        <v>34</v>
      </c>
      <c r="U156" s="2" t="s">
        <v>34</v>
      </c>
      <c r="V156" s="2" t="s">
        <v>934</v>
      </c>
      <c r="W156" s="2">
        <v>7958409767</v>
      </c>
      <c r="X156" s="2" t="s">
        <v>935</v>
      </c>
    </row>
    <row r="157" spans="1:24" ht="15" customHeight="1" x14ac:dyDescent="0.35">
      <c r="A157" s="2" t="s">
        <v>700</v>
      </c>
      <c r="B157" s="2" t="s">
        <v>884</v>
      </c>
      <c r="C157" s="2">
        <v>155</v>
      </c>
      <c r="D157" s="2" t="s">
        <v>936</v>
      </c>
      <c r="E157" s="2" t="s">
        <v>937</v>
      </c>
      <c r="F157" s="2" t="s">
        <v>938</v>
      </c>
      <c r="G157" s="2" t="s">
        <v>29</v>
      </c>
      <c r="H157" s="2" t="s">
        <v>777</v>
      </c>
      <c r="I157" s="2" t="s">
        <v>41</v>
      </c>
      <c r="J157" s="2" t="s">
        <v>31</v>
      </c>
      <c r="K157" s="2" t="s">
        <v>884</v>
      </c>
      <c r="L157" s="2" t="s">
        <v>889</v>
      </c>
      <c r="M157" s="2" t="s">
        <v>939</v>
      </c>
      <c r="N157" s="2">
        <v>3966867</v>
      </c>
      <c r="O157" s="2">
        <v>0</v>
      </c>
      <c r="P157" s="2">
        <v>0</v>
      </c>
      <c r="Q157" s="2">
        <v>9999</v>
      </c>
      <c r="R157" s="2">
        <v>5.6</v>
      </c>
      <c r="S157" s="2">
        <v>0.6</v>
      </c>
      <c r="T157" s="2" t="s">
        <v>34</v>
      </c>
      <c r="U157" s="2" t="s">
        <v>34</v>
      </c>
      <c r="V157" s="2" t="s">
        <v>940</v>
      </c>
      <c r="W157" s="2">
        <v>1327860725</v>
      </c>
      <c r="X157" s="2" t="s">
        <v>941</v>
      </c>
    </row>
    <row r="158" spans="1:24" ht="15" customHeight="1" x14ac:dyDescent="0.35">
      <c r="A158" s="2" t="s">
        <v>700</v>
      </c>
      <c r="B158" s="2" t="s">
        <v>884</v>
      </c>
      <c r="C158" s="2">
        <v>156</v>
      </c>
      <c r="D158" s="2" t="s">
        <v>942</v>
      </c>
      <c r="E158" s="2" t="s">
        <v>943</v>
      </c>
      <c r="F158" s="2" t="s">
        <v>944</v>
      </c>
      <c r="G158" s="2" t="s">
        <v>29</v>
      </c>
      <c r="H158" s="2" t="s">
        <v>777</v>
      </c>
      <c r="I158" s="2" t="s">
        <v>41</v>
      </c>
      <c r="J158" s="2" t="s">
        <v>31</v>
      </c>
      <c r="K158" s="2" t="s">
        <v>884</v>
      </c>
      <c r="L158" s="2" t="s">
        <v>889</v>
      </c>
      <c r="M158" s="2" t="s">
        <v>945</v>
      </c>
      <c r="N158" s="2">
        <v>3441461</v>
      </c>
      <c r="O158" s="2">
        <v>0</v>
      </c>
      <c r="P158" s="2">
        <v>0</v>
      </c>
      <c r="Q158" s="2">
        <v>9999</v>
      </c>
      <c r="R158" s="2">
        <v>5.6</v>
      </c>
      <c r="S158" s="2">
        <v>0.6</v>
      </c>
      <c r="T158" s="2" t="s">
        <v>34</v>
      </c>
      <c r="U158" s="2" t="s">
        <v>34</v>
      </c>
      <c r="V158" s="2" t="s">
        <v>946</v>
      </c>
      <c r="W158" s="2" t="s">
        <v>947</v>
      </c>
      <c r="X158" s="2" t="s">
        <v>948</v>
      </c>
    </row>
    <row r="159" spans="1:24" ht="15" customHeight="1" x14ac:dyDescent="0.35">
      <c r="A159" s="2" t="s">
        <v>700</v>
      </c>
      <c r="B159" s="2" t="s">
        <v>884</v>
      </c>
      <c r="C159" s="2">
        <v>157</v>
      </c>
      <c r="D159" s="2" t="s">
        <v>949</v>
      </c>
      <c r="E159" s="2" t="s">
        <v>950</v>
      </c>
      <c r="F159" s="2" t="s">
        <v>951</v>
      </c>
      <c r="G159" s="2" t="s">
        <v>29</v>
      </c>
      <c r="H159" s="2" t="s">
        <v>40</v>
      </c>
      <c r="I159" s="2" t="s">
        <v>41</v>
      </c>
      <c r="J159" s="2" t="s">
        <v>31</v>
      </c>
      <c r="K159" s="2" t="s">
        <v>884</v>
      </c>
      <c r="L159" s="2" t="s">
        <v>889</v>
      </c>
      <c r="M159" s="2" t="s">
        <v>952</v>
      </c>
      <c r="N159" s="2">
        <v>2738557</v>
      </c>
      <c r="O159" s="2">
        <v>0</v>
      </c>
      <c r="P159" s="2">
        <v>0</v>
      </c>
      <c r="Q159" s="2">
        <v>9999</v>
      </c>
      <c r="R159" s="2">
        <v>5.6</v>
      </c>
      <c r="S159" s="2">
        <v>0.6</v>
      </c>
      <c r="T159" s="2" t="s">
        <v>34</v>
      </c>
      <c r="U159" s="2" t="s">
        <v>34</v>
      </c>
      <c r="V159" s="2" t="s">
        <v>953</v>
      </c>
      <c r="W159" s="2">
        <v>7566226143</v>
      </c>
      <c r="X159" s="2" t="s">
        <v>954</v>
      </c>
    </row>
    <row r="160" spans="1:24" ht="15" customHeight="1" x14ac:dyDescent="0.35">
      <c r="A160" s="2" t="s">
        <v>700</v>
      </c>
      <c r="B160" s="2" t="s">
        <v>884</v>
      </c>
      <c r="C160" s="2">
        <v>158</v>
      </c>
      <c r="D160" s="2" t="s">
        <v>955</v>
      </c>
      <c r="E160" s="2" t="s">
        <v>956</v>
      </c>
      <c r="F160" s="2" t="s">
        <v>957</v>
      </c>
      <c r="G160" s="2" t="s">
        <v>29</v>
      </c>
      <c r="H160" s="2" t="s">
        <v>40</v>
      </c>
      <c r="I160" s="2" t="s">
        <v>41</v>
      </c>
      <c r="J160" s="2" t="s">
        <v>31</v>
      </c>
      <c r="K160" s="2" t="s">
        <v>884</v>
      </c>
      <c r="L160" s="2" t="s">
        <v>889</v>
      </c>
      <c r="M160" s="2" t="s">
        <v>958</v>
      </c>
      <c r="N160" s="2">
        <v>3632475</v>
      </c>
      <c r="O160" s="2">
        <v>0</v>
      </c>
      <c r="P160" s="2" t="s">
        <v>959</v>
      </c>
      <c r="Q160" s="2">
        <v>33</v>
      </c>
      <c r="R160" s="2">
        <v>5.6</v>
      </c>
      <c r="S160" s="2">
        <v>0.6</v>
      </c>
      <c r="T160" s="2" t="s">
        <v>34</v>
      </c>
      <c r="U160" s="2" t="s">
        <v>34</v>
      </c>
      <c r="V160" s="2" t="s">
        <v>960</v>
      </c>
      <c r="W160" s="2">
        <v>7760181479</v>
      </c>
      <c r="X160" s="2" t="s">
        <v>961</v>
      </c>
    </row>
    <row r="161" spans="1:24" ht="15" customHeight="1" x14ac:dyDescent="0.35">
      <c r="A161" s="2" t="s">
        <v>700</v>
      </c>
      <c r="B161" s="2" t="s">
        <v>884</v>
      </c>
      <c r="C161" s="2">
        <v>159</v>
      </c>
      <c r="D161" s="2" t="s">
        <v>962</v>
      </c>
      <c r="E161" s="2" t="s">
        <v>963</v>
      </c>
      <c r="F161" s="2" t="s">
        <v>964</v>
      </c>
      <c r="G161" s="2" t="s">
        <v>29</v>
      </c>
      <c r="H161" s="2" t="s">
        <v>40</v>
      </c>
      <c r="I161" s="2" t="s">
        <v>41</v>
      </c>
      <c r="J161" s="2" t="s">
        <v>31</v>
      </c>
      <c r="K161" s="2" t="s">
        <v>884</v>
      </c>
      <c r="L161" s="2" t="s">
        <v>889</v>
      </c>
      <c r="M161" s="2" t="s">
        <v>965</v>
      </c>
      <c r="N161" s="2">
        <v>2668839</v>
      </c>
      <c r="O161" s="2">
        <v>0</v>
      </c>
      <c r="P161" s="2">
        <v>0</v>
      </c>
      <c r="Q161" s="2">
        <v>9999</v>
      </c>
      <c r="R161" s="2">
        <v>7.7</v>
      </c>
      <c r="S161" s="2">
        <v>0.6</v>
      </c>
      <c r="T161" s="2" t="s">
        <v>34</v>
      </c>
      <c r="U161" s="2" t="s">
        <v>34</v>
      </c>
      <c r="V161" s="2" t="s">
        <v>966</v>
      </c>
      <c r="W161" s="2">
        <v>7913781919</v>
      </c>
      <c r="X161" s="2" t="s">
        <v>967</v>
      </c>
    </row>
    <row r="162" spans="1:24" ht="15" customHeight="1" x14ac:dyDescent="0.35">
      <c r="A162" s="2" t="s">
        <v>700</v>
      </c>
      <c r="B162" s="2" t="s">
        <v>884</v>
      </c>
      <c r="C162" s="2">
        <v>160</v>
      </c>
      <c r="D162" s="2" t="s">
        <v>968</v>
      </c>
      <c r="E162" s="2" t="s">
        <v>38</v>
      </c>
      <c r="F162" s="2" t="s">
        <v>969</v>
      </c>
      <c r="G162" s="2" t="s">
        <v>29</v>
      </c>
      <c r="H162" s="2" t="s">
        <v>40</v>
      </c>
      <c r="I162" s="2" t="s">
        <v>41</v>
      </c>
      <c r="J162" s="2" t="s">
        <v>31</v>
      </c>
      <c r="K162" s="2" t="s">
        <v>884</v>
      </c>
      <c r="L162" s="2" t="s">
        <v>889</v>
      </c>
      <c r="M162" s="2" t="s">
        <v>970</v>
      </c>
      <c r="N162" s="2">
        <v>3593487</v>
      </c>
      <c r="O162" s="2">
        <v>0</v>
      </c>
      <c r="P162" s="2">
        <v>0</v>
      </c>
      <c r="Q162" s="2">
        <v>9999</v>
      </c>
      <c r="R162" s="2">
        <v>5.6</v>
      </c>
      <c r="S162" s="2">
        <v>0.6</v>
      </c>
      <c r="T162" s="2" t="s">
        <v>34</v>
      </c>
      <c r="U162" s="2" t="s">
        <v>34</v>
      </c>
      <c r="V162" s="2" t="s">
        <v>971</v>
      </c>
      <c r="W162" s="2">
        <v>7919676064</v>
      </c>
      <c r="X162" s="2" t="s">
        <v>972</v>
      </c>
    </row>
    <row r="163" spans="1:24" ht="15" customHeight="1" x14ac:dyDescent="0.35">
      <c r="A163" s="2" t="s">
        <v>700</v>
      </c>
      <c r="B163" s="2" t="s">
        <v>884</v>
      </c>
      <c r="C163" s="2">
        <v>161</v>
      </c>
      <c r="D163" s="2" t="s">
        <v>973</v>
      </c>
      <c r="E163" s="2" t="s">
        <v>974</v>
      </c>
      <c r="F163" s="2" t="s">
        <v>975</v>
      </c>
      <c r="G163" s="2" t="s">
        <v>29</v>
      </c>
      <c r="H163" s="2" t="s">
        <v>40</v>
      </c>
      <c r="I163" s="2" t="s">
        <v>41</v>
      </c>
      <c r="J163" s="2" t="s">
        <v>31</v>
      </c>
      <c r="K163" s="2" t="s">
        <v>884</v>
      </c>
      <c r="L163" s="2" t="s">
        <v>889</v>
      </c>
      <c r="M163" s="2" t="s">
        <v>976</v>
      </c>
      <c r="N163" s="2">
        <v>2984236</v>
      </c>
      <c r="O163" s="2">
        <v>0</v>
      </c>
      <c r="P163" s="2">
        <v>0</v>
      </c>
      <c r="Q163" s="2">
        <v>9999</v>
      </c>
      <c r="R163" s="2">
        <v>7.7</v>
      </c>
      <c r="S163" s="2">
        <v>0.6</v>
      </c>
      <c r="T163" s="2" t="s">
        <v>34</v>
      </c>
      <c r="U163" s="2" t="s">
        <v>34</v>
      </c>
      <c r="V163" s="2" t="s">
        <v>977</v>
      </c>
      <c r="W163" s="2" t="s">
        <v>978</v>
      </c>
      <c r="X163" s="2" t="s">
        <v>979</v>
      </c>
    </row>
    <row r="164" spans="1:24" ht="15" customHeight="1" x14ac:dyDescent="0.35">
      <c r="A164" s="2" t="s">
        <v>700</v>
      </c>
      <c r="B164" s="2" t="s">
        <v>884</v>
      </c>
      <c r="C164" s="2">
        <v>162</v>
      </c>
      <c r="D164" s="2" t="s">
        <v>980</v>
      </c>
      <c r="E164" s="2" t="s">
        <v>981</v>
      </c>
      <c r="F164" s="2" t="s">
        <v>982</v>
      </c>
      <c r="G164" s="2" t="s">
        <v>29</v>
      </c>
      <c r="H164" s="2" t="s">
        <v>40</v>
      </c>
      <c r="I164" s="2" t="s">
        <v>41</v>
      </c>
      <c r="J164" s="2" t="s">
        <v>31</v>
      </c>
      <c r="K164" s="2" t="s">
        <v>884</v>
      </c>
      <c r="L164" s="2" t="s">
        <v>889</v>
      </c>
      <c r="M164" s="2" t="s">
        <v>983</v>
      </c>
      <c r="N164" s="2">
        <v>3439130</v>
      </c>
      <c r="O164" s="2">
        <v>0</v>
      </c>
      <c r="P164" s="2">
        <v>0</v>
      </c>
      <c r="Q164" s="2">
        <v>9999</v>
      </c>
      <c r="R164" s="2">
        <v>5.6</v>
      </c>
      <c r="S164" s="2">
        <v>0.6</v>
      </c>
      <c r="T164" s="2" t="s">
        <v>34</v>
      </c>
      <c r="U164" s="2" t="s">
        <v>34</v>
      </c>
      <c r="V164" s="2" t="s">
        <v>984</v>
      </c>
      <c r="W164" s="2">
        <v>7884196677</v>
      </c>
      <c r="X164" s="2" t="s">
        <v>985</v>
      </c>
    </row>
    <row r="165" spans="1:24" ht="15" customHeight="1" x14ac:dyDescent="0.35">
      <c r="A165" s="2" t="s">
        <v>700</v>
      </c>
      <c r="B165" s="2" t="s">
        <v>884</v>
      </c>
      <c r="C165" s="2">
        <v>163</v>
      </c>
      <c r="D165" s="2" t="s">
        <v>355</v>
      </c>
      <c r="E165" s="2" t="s">
        <v>986</v>
      </c>
      <c r="F165" s="2" t="s">
        <v>987</v>
      </c>
      <c r="G165" s="2" t="s">
        <v>29</v>
      </c>
      <c r="H165" s="2" t="s">
        <v>40</v>
      </c>
      <c r="I165" s="2" t="s">
        <v>41</v>
      </c>
      <c r="J165" s="2" t="s">
        <v>31</v>
      </c>
      <c r="K165" s="2" t="s">
        <v>884</v>
      </c>
      <c r="L165" s="2" t="s">
        <v>889</v>
      </c>
      <c r="M165" s="2" t="s">
        <v>988</v>
      </c>
      <c r="N165" s="2">
        <v>2973513</v>
      </c>
      <c r="O165" s="2">
        <v>0</v>
      </c>
      <c r="P165" s="2">
        <v>0</v>
      </c>
      <c r="Q165" s="2">
        <v>9999</v>
      </c>
      <c r="R165" s="2">
        <v>5.6</v>
      </c>
      <c r="S165" s="2">
        <v>0.6</v>
      </c>
      <c r="T165" s="2" t="s">
        <v>34</v>
      </c>
      <c r="U165" s="2" t="s">
        <v>34</v>
      </c>
      <c r="V165" s="2" t="s">
        <v>989</v>
      </c>
      <c r="W165" s="2">
        <v>7835557078</v>
      </c>
      <c r="X165" s="2" t="s">
        <v>990</v>
      </c>
    </row>
    <row r="166" spans="1:24" ht="15" customHeight="1" x14ac:dyDescent="0.35">
      <c r="A166" s="2" t="s">
        <v>700</v>
      </c>
      <c r="B166" s="2" t="s">
        <v>884</v>
      </c>
      <c r="C166" s="2">
        <v>164</v>
      </c>
      <c r="D166" s="2" t="s">
        <v>991</v>
      </c>
      <c r="E166" s="2" t="s">
        <v>257</v>
      </c>
      <c r="F166" s="2" t="s">
        <v>992</v>
      </c>
      <c r="G166" s="2" t="s">
        <v>29</v>
      </c>
      <c r="H166" s="2" t="s">
        <v>40</v>
      </c>
      <c r="I166" s="2" t="s">
        <v>41</v>
      </c>
      <c r="J166" s="2" t="s">
        <v>31</v>
      </c>
      <c r="K166" s="2" t="s">
        <v>884</v>
      </c>
      <c r="L166" s="2" t="s">
        <v>889</v>
      </c>
      <c r="M166" s="2" t="s">
        <v>993</v>
      </c>
      <c r="N166" s="2" t="s">
        <v>34</v>
      </c>
      <c r="O166" s="2">
        <v>0</v>
      </c>
      <c r="P166" s="2">
        <v>0</v>
      </c>
      <c r="Q166" s="2">
        <v>9999</v>
      </c>
      <c r="R166" s="2">
        <v>5.6</v>
      </c>
      <c r="S166" s="2">
        <v>0.6</v>
      </c>
      <c r="T166" s="2" t="s">
        <v>34</v>
      </c>
      <c r="U166" s="2" t="s">
        <v>34</v>
      </c>
      <c r="V166" s="2" t="s">
        <v>260</v>
      </c>
      <c r="W166" s="2" t="s">
        <v>261</v>
      </c>
      <c r="X166" s="2" t="s">
        <v>994</v>
      </c>
    </row>
    <row r="167" spans="1:24" ht="15" customHeight="1" x14ac:dyDescent="0.35">
      <c r="A167" s="2" t="s">
        <v>700</v>
      </c>
      <c r="B167" s="2" t="s">
        <v>884</v>
      </c>
      <c r="C167" s="2">
        <v>165</v>
      </c>
      <c r="D167" s="2" t="s">
        <v>297</v>
      </c>
      <c r="E167" s="2" t="s">
        <v>995</v>
      </c>
      <c r="F167" s="2" t="s">
        <v>996</v>
      </c>
      <c r="G167" s="2" t="s">
        <v>29</v>
      </c>
      <c r="H167" s="2" t="s">
        <v>40</v>
      </c>
      <c r="I167" s="2" t="s">
        <v>41</v>
      </c>
      <c r="J167" s="2" t="s">
        <v>31</v>
      </c>
      <c r="K167" s="2" t="s">
        <v>884</v>
      </c>
      <c r="L167" s="2" t="s">
        <v>889</v>
      </c>
      <c r="M167" s="2" t="s">
        <v>997</v>
      </c>
      <c r="N167" s="2">
        <v>2989226</v>
      </c>
      <c r="O167" s="2">
        <v>0</v>
      </c>
      <c r="P167" s="2">
        <v>0</v>
      </c>
      <c r="Q167" s="2">
        <v>9999</v>
      </c>
      <c r="R167" s="2">
        <v>7.7</v>
      </c>
      <c r="S167" s="2">
        <v>0.6</v>
      </c>
      <c r="T167" s="2" t="s">
        <v>34</v>
      </c>
      <c r="U167" s="2" t="s">
        <v>34</v>
      </c>
      <c r="V167" s="2" t="s">
        <v>998</v>
      </c>
      <c r="W167" s="2">
        <v>7428732011</v>
      </c>
      <c r="X167" s="2" t="s">
        <v>999</v>
      </c>
    </row>
    <row r="168" spans="1:24" ht="15" customHeight="1" x14ac:dyDescent="0.35">
      <c r="A168" s="2" t="s">
        <v>700</v>
      </c>
      <c r="B168" s="2" t="s">
        <v>884</v>
      </c>
      <c r="C168" s="2">
        <v>166</v>
      </c>
      <c r="D168" s="2" t="s">
        <v>63</v>
      </c>
      <c r="E168" s="2" t="s">
        <v>1000</v>
      </c>
      <c r="F168" s="2" t="s">
        <v>1001</v>
      </c>
      <c r="G168" s="2" t="s">
        <v>29</v>
      </c>
      <c r="H168" s="2" t="s">
        <v>40</v>
      </c>
      <c r="I168" s="2" t="s">
        <v>41</v>
      </c>
      <c r="J168" s="2" t="s">
        <v>31</v>
      </c>
      <c r="K168" s="2" t="s">
        <v>884</v>
      </c>
      <c r="L168" s="2" t="s">
        <v>889</v>
      </c>
      <c r="M168" s="2" t="s">
        <v>1002</v>
      </c>
      <c r="N168" s="2">
        <v>2978607</v>
      </c>
      <c r="O168" s="2">
        <v>0</v>
      </c>
      <c r="P168" s="2">
        <v>0</v>
      </c>
      <c r="Q168" s="2">
        <v>9999</v>
      </c>
      <c r="R168" s="2">
        <v>5.6</v>
      </c>
      <c r="S168" s="2">
        <v>0.6</v>
      </c>
      <c r="T168" s="2" t="s">
        <v>34</v>
      </c>
      <c r="U168" s="2" t="s">
        <v>34</v>
      </c>
      <c r="V168" s="2" t="s">
        <v>1003</v>
      </c>
      <c r="W168" s="2">
        <v>7796333472</v>
      </c>
      <c r="X168" s="2" t="s">
        <v>1004</v>
      </c>
    </row>
    <row r="169" spans="1:24" ht="15" customHeight="1" x14ac:dyDescent="0.35">
      <c r="A169" s="2" t="s">
        <v>700</v>
      </c>
      <c r="B169" s="2" t="s">
        <v>884</v>
      </c>
      <c r="C169" s="2">
        <v>167</v>
      </c>
      <c r="D169" s="2" t="s">
        <v>1005</v>
      </c>
      <c r="E169" s="2" t="s">
        <v>1006</v>
      </c>
      <c r="F169" s="2" t="s">
        <v>1007</v>
      </c>
      <c r="G169" s="2" t="s">
        <v>29</v>
      </c>
      <c r="H169" s="2" t="s">
        <v>40</v>
      </c>
      <c r="I169" s="2" t="s">
        <v>41</v>
      </c>
      <c r="J169" s="2" t="s">
        <v>31</v>
      </c>
      <c r="K169" s="2" t="s">
        <v>884</v>
      </c>
      <c r="L169" s="2" t="s">
        <v>889</v>
      </c>
      <c r="M169" s="2" t="s">
        <v>1008</v>
      </c>
      <c r="N169" s="2" t="s">
        <v>34</v>
      </c>
      <c r="O169" s="2">
        <v>0</v>
      </c>
      <c r="P169" s="2" t="s">
        <v>1009</v>
      </c>
      <c r="Q169" s="2">
        <v>38</v>
      </c>
      <c r="R169" s="2">
        <v>7.7</v>
      </c>
      <c r="S169" s="2">
        <v>0.6</v>
      </c>
      <c r="T169" s="2" t="s">
        <v>34</v>
      </c>
      <c r="U169" s="2" t="s">
        <v>34</v>
      </c>
      <c r="V169" s="2" t="s">
        <v>1010</v>
      </c>
      <c r="W169" s="2">
        <v>7718377212</v>
      </c>
      <c r="X169" s="2" t="s">
        <v>1011</v>
      </c>
    </row>
    <row r="170" spans="1:24" ht="15" customHeight="1" x14ac:dyDescent="0.35">
      <c r="A170" s="2" t="s">
        <v>700</v>
      </c>
      <c r="B170" s="2" t="s">
        <v>884</v>
      </c>
      <c r="C170" s="2">
        <v>168</v>
      </c>
      <c r="D170" s="2" t="s">
        <v>1012</v>
      </c>
      <c r="E170" s="2" t="s">
        <v>367</v>
      </c>
      <c r="F170" s="2" t="s">
        <v>1013</v>
      </c>
      <c r="G170" s="2" t="s">
        <v>29</v>
      </c>
      <c r="H170" s="2" t="s">
        <v>40</v>
      </c>
      <c r="I170" s="2" t="s">
        <v>41</v>
      </c>
      <c r="J170" s="2" t="s">
        <v>31</v>
      </c>
      <c r="K170" s="2" t="s">
        <v>884</v>
      </c>
      <c r="L170" s="2" t="s">
        <v>889</v>
      </c>
      <c r="M170" s="2" t="s">
        <v>1014</v>
      </c>
      <c r="N170" s="2">
        <v>3975790</v>
      </c>
      <c r="O170" s="2">
        <v>0</v>
      </c>
      <c r="P170" s="2">
        <v>0</v>
      </c>
      <c r="Q170" s="2">
        <v>9999</v>
      </c>
      <c r="R170" s="2">
        <v>5.6</v>
      </c>
      <c r="S170" s="2">
        <v>0.6</v>
      </c>
      <c r="T170" s="2" t="s">
        <v>34</v>
      </c>
      <c r="U170" s="2" t="s">
        <v>34</v>
      </c>
      <c r="V170" s="2" t="s">
        <v>787</v>
      </c>
      <c r="W170" s="2">
        <v>7782326066</v>
      </c>
      <c r="X170" s="2" t="s">
        <v>1015</v>
      </c>
    </row>
    <row r="171" spans="1:24" ht="15" customHeight="1" x14ac:dyDescent="0.35">
      <c r="A171" s="2" t="s">
        <v>700</v>
      </c>
      <c r="B171" s="2" t="s">
        <v>884</v>
      </c>
      <c r="C171" s="2">
        <v>169</v>
      </c>
      <c r="D171" s="2" t="s">
        <v>297</v>
      </c>
      <c r="E171" s="2" t="s">
        <v>1016</v>
      </c>
      <c r="F171" s="2" t="s">
        <v>1017</v>
      </c>
      <c r="G171" s="2" t="s">
        <v>29</v>
      </c>
      <c r="H171" s="2" t="s">
        <v>40</v>
      </c>
      <c r="I171" s="2" t="s">
        <v>41</v>
      </c>
      <c r="J171" s="2" t="s">
        <v>31</v>
      </c>
      <c r="K171" s="2" t="s">
        <v>884</v>
      </c>
      <c r="L171" s="2" t="s">
        <v>889</v>
      </c>
      <c r="M171" s="2" t="s">
        <v>1018</v>
      </c>
      <c r="N171" s="2">
        <v>3036502</v>
      </c>
      <c r="O171" s="2">
        <v>0</v>
      </c>
      <c r="P171" s="2">
        <v>0</v>
      </c>
      <c r="Q171" s="2">
        <v>9999</v>
      </c>
      <c r="R171" s="2">
        <v>5.6</v>
      </c>
      <c r="S171" s="2">
        <v>0.6</v>
      </c>
      <c r="T171" s="2" t="s">
        <v>34</v>
      </c>
      <c r="U171" s="2" t="s">
        <v>34</v>
      </c>
      <c r="V171" s="2" t="s">
        <v>1019</v>
      </c>
      <c r="W171" s="2">
        <v>7572768192</v>
      </c>
      <c r="X171" s="2" t="s">
        <v>1020</v>
      </c>
    </row>
    <row r="172" spans="1:24" ht="15" customHeight="1" x14ac:dyDescent="0.35">
      <c r="A172" s="2" t="s">
        <v>700</v>
      </c>
      <c r="B172" s="2" t="s">
        <v>884</v>
      </c>
      <c r="C172" s="2">
        <v>170</v>
      </c>
      <c r="D172" s="2" t="s">
        <v>1021</v>
      </c>
      <c r="E172" s="2" t="s">
        <v>142</v>
      </c>
      <c r="F172" s="2" t="s">
        <v>1022</v>
      </c>
      <c r="G172" s="2" t="s">
        <v>29</v>
      </c>
      <c r="H172" s="2" t="s">
        <v>40</v>
      </c>
      <c r="I172" s="2" t="s">
        <v>41</v>
      </c>
      <c r="J172" s="2" t="s">
        <v>31</v>
      </c>
      <c r="K172" s="2" t="s">
        <v>884</v>
      </c>
      <c r="L172" s="2" t="s">
        <v>889</v>
      </c>
      <c r="M172" s="2" t="s">
        <v>1023</v>
      </c>
      <c r="N172" s="2" t="s">
        <v>34</v>
      </c>
      <c r="O172" s="2">
        <v>0</v>
      </c>
      <c r="P172" s="2">
        <v>0</v>
      </c>
      <c r="Q172" s="2">
        <v>9999</v>
      </c>
      <c r="R172" s="2">
        <v>5.6</v>
      </c>
      <c r="S172" s="2">
        <v>0.6</v>
      </c>
      <c r="T172" s="2" t="s">
        <v>34</v>
      </c>
      <c r="U172" s="2" t="s">
        <v>34</v>
      </c>
      <c r="V172" s="2" t="s">
        <v>145</v>
      </c>
      <c r="W172" s="2">
        <v>7875394828</v>
      </c>
      <c r="X172" s="2" t="s">
        <v>1024</v>
      </c>
    </row>
    <row r="173" spans="1:24" ht="15" customHeight="1" x14ac:dyDescent="0.35">
      <c r="A173" s="2" t="s">
        <v>700</v>
      </c>
      <c r="B173" s="2" t="s">
        <v>884</v>
      </c>
      <c r="C173" s="2">
        <v>171</v>
      </c>
      <c r="D173" s="2" t="s">
        <v>1025</v>
      </c>
      <c r="E173" s="2" t="s">
        <v>1026</v>
      </c>
      <c r="F173" s="2" t="s">
        <v>1027</v>
      </c>
      <c r="G173" s="2" t="s">
        <v>29</v>
      </c>
      <c r="H173" s="2" t="s">
        <v>1028</v>
      </c>
      <c r="I173" s="2" t="s">
        <v>41</v>
      </c>
      <c r="J173" s="2" t="s">
        <v>31</v>
      </c>
      <c r="K173" s="2" t="s">
        <v>884</v>
      </c>
      <c r="L173" s="2" t="s">
        <v>889</v>
      </c>
      <c r="M173" s="2" t="s">
        <v>1029</v>
      </c>
      <c r="N173" s="2">
        <v>2788454</v>
      </c>
      <c r="O173" s="2">
        <v>0</v>
      </c>
      <c r="P173" s="2" t="s">
        <v>1009</v>
      </c>
      <c r="Q173" s="2">
        <v>38</v>
      </c>
      <c r="R173" s="2">
        <v>5.6</v>
      </c>
      <c r="S173" s="2">
        <v>0.6</v>
      </c>
      <c r="T173" s="2" t="s">
        <v>34</v>
      </c>
      <c r="U173" s="2" t="s">
        <v>34</v>
      </c>
      <c r="V173" s="2" t="s">
        <v>1030</v>
      </c>
      <c r="W173" s="2">
        <v>7981812773</v>
      </c>
      <c r="X173" s="2" t="s">
        <v>1031</v>
      </c>
    </row>
    <row r="174" spans="1:24" ht="15" customHeight="1" x14ac:dyDescent="0.35">
      <c r="A174" s="2" t="s">
        <v>700</v>
      </c>
      <c r="B174" s="2" t="s">
        <v>884</v>
      </c>
      <c r="C174" s="2">
        <v>172</v>
      </c>
      <c r="D174" s="2" t="s">
        <v>1032</v>
      </c>
      <c r="E174" s="2" t="s">
        <v>735</v>
      </c>
      <c r="F174" s="2" t="s">
        <v>1033</v>
      </c>
      <c r="G174" s="2" t="s">
        <v>29</v>
      </c>
      <c r="H174" s="2" t="s">
        <v>102</v>
      </c>
      <c r="I174" s="2" t="s">
        <v>41</v>
      </c>
      <c r="J174" s="2" t="s">
        <v>31</v>
      </c>
      <c r="K174" s="2" t="s">
        <v>884</v>
      </c>
      <c r="L174" s="2" t="s">
        <v>889</v>
      </c>
      <c r="M174" s="2" t="s">
        <v>1034</v>
      </c>
      <c r="N174" s="2">
        <v>2922100</v>
      </c>
      <c r="O174" s="2">
        <v>0</v>
      </c>
      <c r="P174" s="2">
        <v>0</v>
      </c>
      <c r="Q174" s="2">
        <v>9999</v>
      </c>
      <c r="R174" s="2">
        <v>7.7</v>
      </c>
      <c r="S174" s="2">
        <v>0.6</v>
      </c>
      <c r="T174" s="2" t="s">
        <v>34</v>
      </c>
      <c r="U174" s="2" t="s">
        <v>34</v>
      </c>
      <c r="V174" s="2" t="s">
        <v>738</v>
      </c>
      <c r="W174" s="2">
        <v>7970993080</v>
      </c>
      <c r="X174" s="2" t="s">
        <v>1035</v>
      </c>
    </row>
    <row r="175" spans="1:24" ht="15" customHeight="1" x14ac:dyDescent="0.35">
      <c r="A175" s="2" t="s">
        <v>700</v>
      </c>
      <c r="B175" s="2" t="s">
        <v>884</v>
      </c>
      <c r="C175" s="2">
        <v>173</v>
      </c>
      <c r="D175" s="2" t="s">
        <v>1036</v>
      </c>
      <c r="E175" s="2" t="s">
        <v>657</v>
      </c>
      <c r="F175" s="2" t="s">
        <v>1037</v>
      </c>
      <c r="G175" s="2" t="s">
        <v>29</v>
      </c>
      <c r="H175" s="2" t="s">
        <v>102</v>
      </c>
      <c r="I175" s="2" t="s">
        <v>41</v>
      </c>
      <c r="J175" s="2" t="s">
        <v>31</v>
      </c>
      <c r="K175" s="2" t="s">
        <v>884</v>
      </c>
      <c r="L175" s="2" t="s">
        <v>889</v>
      </c>
      <c r="M175" s="2" t="s">
        <v>1038</v>
      </c>
      <c r="N175" s="2" t="s">
        <v>34</v>
      </c>
      <c r="O175" s="2">
        <v>0</v>
      </c>
      <c r="P175" s="2">
        <v>0</v>
      </c>
      <c r="Q175" s="2">
        <v>9999</v>
      </c>
      <c r="R175" s="2">
        <v>7.7</v>
      </c>
      <c r="S175" s="2">
        <v>0.6</v>
      </c>
      <c r="T175" s="2" t="s">
        <v>34</v>
      </c>
      <c r="U175" s="2" t="s">
        <v>34</v>
      </c>
      <c r="V175" s="2" t="s">
        <v>660</v>
      </c>
      <c r="W175" s="2">
        <v>7533888110</v>
      </c>
      <c r="X175" s="2" t="s">
        <v>1039</v>
      </c>
    </row>
    <row r="176" spans="1:24" ht="15" customHeight="1" x14ac:dyDescent="0.35">
      <c r="A176" s="2" t="s">
        <v>700</v>
      </c>
      <c r="B176" s="2" t="s">
        <v>884</v>
      </c>
      <c r="C176" s="2">
        <v>174</v>
      </c>
      <c r="D176" s="2" t="s">
        <v>508</v>
      </c>
      <c r="E176" s="2" t="s">
        <v>64</v>
      </c>
      <c r="F176" s="2" t="s">
        <v>1040</v>
      </c>
      <c r="G176" s="2" t="s">
        <v>29</v>
      </c>
      <c r="H176" s="2" t="s">
        <v>102</v>
      </c>
      <c r="I176" s="2" t="s">
        <v>41</v>
      </c>
      <c r="J176" s="2" t="s">
        <v>31</v>
      </c>
      <c r="K176" s="2" t="s">
        <v>884</v>
      </c>
      <c r="L176" s="2" t="s">
        <v>889</v>
      </c>
      <c r="M176" s="2" t="s">
        <v>1041</v>
      </c>
      <c r="N176" s="2">
        <v>2738091</v>
      </c>
      <c r="O176" s="2">
        <v>0</v>
      </c>
      <c r="P176" s="2">
        <v>0</v>
      </c>
      <c r="Q176" s="2">
        <v>9999</v>
      </c>
      <c r="R176" s="2">
        <v>5.6</v>
      </c>
      <c r="S176" s="2">
        <v>0.6</v>
      </c>
      <c r="T176" s="2" t="s">
        <v>34</v>
      </c>
      <c r="U176" s="2" t="s">
        <v>34</v>
      </c>
      <c r="V176" s="2" t="s">
        <v>1042</v>
      </c>
      <c r="W176" s="2">
        <v>7482598236</v>
      </c>
      <c r="X176" s="2" t="s">
        <v>1043</v>
      </c>
    </row>
    <row r="177" spans="1:24" ht="15" customHeight="1" x14ac:dyDescent="0.35">
      <c r="A177" s="2" t="s">
        <v>700</v>
      </c>
      <c r="B177" s="2" t="s">
        <v>884</v>
      </c>
      <c r="C177" s="2">
        <v>175</v>
      </c>
      <c r="D177" s="2" t="s">
        <v>595</v>
      </c>
      <c r="E177" s="2" t="s">
        <v>1044</v>
      </c>
      <c r="F177" s="2" t="s">
        <v>1045</v>
      </c>
      <c r="G177" s="2" t="s">
        <v>29</v>
      </c>
      <c r="H177" s="2" t="s">
        <v>115</v>
      </c>
      <c r="I177" s="2" t="s">
        <v>31</v>
      </c>
      <c r="J177" s="2" t="s">
        <v>116</v>
      </c>
      <c r="K177" s="2" t="s">
        <v>884</v>
      </c>
      <c r="L177" s="2" t="s">
        <v>889</v>
      </c>
      <c r="M177" s="2" t="s">
        <v>1046</v>
      </c>
      <c r="N177" s="2">
        <v>3150859</v>
      </c>
      <c r="O177" s="2">
        <v>0</v>
      </c>
      <c r="P177" s="2">
        <v>0</v>
      </c>
      <c r="Q177" s="2">
        <v>9999</v>
      </c>
      <c r="R177" s="2">
        <v>7.7</v>
      </c>
      <c r="S177" s="2">
        <v>0.6</v>
      </c>
      <c r="T177" s="2" t="s">
        <v>34</v>
      </c>
      <c r="U177" s="2" t="s">
        <v>34</v>
      </c>
      <c r="V177" s="2" t="s">
        <v>1047</v>
      </c>
      <c r="W177" s="2">
        <v>1536511242</v>
      </c>
      <c r="X177" s="2" t="s">
        <v>1048</v>
      </c>
    </row>
    <row r="178" spans="1:24" ht="15" customHeight="1" x14ac:dyDescent="0.35">
      <c r="A178" s="2" t="s">
        <v>700</v>
      </c>
      <c r="B178" s="2" t="s">
        <v>884</v>
      </c>
      <c r="C178" s="2">
        <v>176</v>
      </c>
      <c r="D178" s="2" t="s">
        <v>1049</v>
      </c>
      <c r="E178" s="2" t="s">
        <v>1050</v>
      </c>
      <c r="F178" s="2" t="s">
        <v>1051</v>
      </c>
      <c r="G178" s="2" t="s">
        <v>29</v>
      </c>
      <c r="H178" s="2" t="s">
        <v>115</v>
      </c>
      <c r="I178" s="2" t="s">
        <v>31</v>
      </c>
      <c r="J178" s="2" t="s">
        <v>116</v>
      </c>
      <c r="K178" s="2" t="s">
        <v>884</v>
      </c>
      <c r="L178" s="2" t="s">
        <v>889</v>
      </c>
      <c r="M178" s="2" t="s">
        <v>1052</v>
      </c>
      <c r="N178" s="2">
        <v>3421630</v>
      </c>
      <c r="O178" s="2">
        <v>0</v>
      </c>
      <c r="P178" s="2">
        <v>0</v>
      </c>
      <c r="Q178" s="2">
        <v>9999</v>
      </c>
      <c r="R178" s="2">
        <v>5.6</v>
      </c>
      <c r="S178" s="2">
        <v>0.6</v>
      </c>
      <c r="T178" s="2" t="s">
        <v>34</v>
      </c>
      <c r="U178" s="2" t="s">
        <v>34</v>
      </c>
      <c r="V178" s="2" t="s">
        <v>1053</v>
      </c>
      <c r="W178" s="2">
        <v>7484376061</v>
      </c>
      <c r="X178" s="2" t="s">
        <v>1054</v>
      </c>
    </row>
    <row r="179" spans="1:24" ht="15" customHeight="1" x14ac:dyDescent="0.35">
      <c r="A179" s="2" t="s">
        <v>700</v>
      </c>
      <c r="B179" s="2" t="s">
        <v>884</v>
      </c>
      <c r="C179" s="2">
        <v>177</v>
      </c>
      <c r="D179" s="2" t="s">
        <v>955</v>
      </c>
      <c r="E179" s="2" t="s">
        <v>1055</v>
      </c>
      <c r="F179" s="2" t="s">
        <v>1056</v>
      </c>
      <c r="G179" s="2" t="s">
        <v>29</v>
      </c>
      <c r="H179" s="2" t="s">
        <v>115</v>
      </c>
      <c r="I179" s="2" t="s">
        <v>31</v>
      </c>
      <c r="J179" s="2" t="s">
        <v>116</v>
      </c>
      <c r="K179" s="2" t="s">
        <v>884</v>
      </c>
      <c r="L179" s="2" t="s">
        <v>889</v>
      </c>
      <c r="M179" s="2" t="s">
        <v>1057</v>
      </c>
      <c r="N179" s="2">
        <v>2773776</v>
      </c>
      <c r="O179" s="2">
        <v>0</v>
      </c>
      <c r="P179" s="2">
        <v>0</v>
      </c>
      <c r="Q179" s="2">
        <v>9999</v>
      </c>
      <c r="R179" s="2">
        <v>5.6</v>
      </c>
      <c r="S179" s="2">
        <v>0.6</v>
      </c>
      <c r="T179" s="2" t="s">
        <v>34</v>
      </c>
      <c r="U179" s="2" t="s">
        <v>34</v>
      </c>
      <c r="V179" s="2" t="s">
        <v>1058</v>
      </c>
      <c r="W179" s="2">
        <v>7764612975</v>
      </c>
      <c r="X179" s="2" t="s">
        <v>1059</v>
      </c>
    </row>
    <row r="180" spans="1:24" ht="15" customHeight="1" x14ac:dyDescent="0.35">
      <c r="A180" s="2" t="s">
        <v>700</v>
      </c>
      <c r="B180" s="2" t="s">
        <v>884</v>
      </c>
      <c r="C180" s="2">
        <v>178</v>
      </c>
      <c r="D180" s="2" t="s">
        <v>297</v>
      </c>
      <c r="E180" s="2" t="s">
        <v>1060</v>
      </c>
      <c r="F180" s="2" t="s">
        <v>1061</v>
      </c>
      <c r="G180" s="2" t="s">
        <v>29</v>
      </c>
      <c r="H180" s="2" t="s">
        <v>115</v>
      </c>
      <c r="I180" s="2" t="s">
        <v>31</v>
      </c>
      <c r="J180" s="2" t="s">
        <v>116</v>
      </c>
      <c r="K180" s="2" t="s">
        <v>884</v>
      </c>
      <c r="L180" s="2" t="s">
        <v>889</v>
      </c>
      <c r="M180" s="2" t="s">
        <v>1062</v>
      </c>
      <c r="N180" s="2">
        <v>3648618</v>
      </c>
      <c r="O180" s="2">
        <v>0</v>
      </c>
      <c r="P180" s="2" t="s">
        <v>1063</v>
      </c>
      <c r="Q180" s="2">
        <v>34</v>
      </c>
      <c r="R180" s="2">
        <v>5.6</v>
      </c>
      <c r="S180" s="2">
        <v>0.6</v>
      </c>
      <c r="T180" s="2" t="s">
        <v>34</v>
      </c>
      <c r="U180" s="2" t="s">
        <v>34</v>
      </c>
      <c r="V180" s="2" t="s">
        <v>1064</v>
      </c>
      <c r="W180" s="2">
        <v>7508297734</v>
      </c>
      <c r="X180" s="2" t="s">
        <v>1065</v>
      </c>
    </row>
    <row r="181" spans="1:24" ht="15" customHeight="1" x14ac:dyDescent="0.35">
      <c r="A181" s="2" t="s">
        <v>700</v>
      </c>
      <c r="B181" s="2" t="s">
        <v>884</v>
      </c>
      <c r="C181" s="2">
        <v>179</v>
      </c>
      <c r="D181" s="2" t="s">
        <v>1066</v>
      </c>
      <c r="E181" s="2" t="s">
        <v>1067</v>
      </c>
      <c r="F181" s="2" t="s">
        <v>1068</v>
      </c>
      <c r="G181" s="2" t="s">
        <v>29</v>
      </c>
      <c r="H181" s="2" t="s">
        <v>115</v>
      </c>
      <c r="I181" s="2" t="s">
        <v>31</v>
      </c>
      <c r="J181" s="2" t="s">
        <v>116</v>
      </c>
      <c r="K181" s="2" t="s">
        <v>884</v>
      </c>
      <c r="L181" s="2" t="s">
        <v>889</v>
      </c>
      <c r="M181" s="2" t="s">
        <v>1069</v>
      </c>
      <c r="N181" s="2">
        <v>3779180</v>
      </c>
      <c r="O181" s="2">
        <v>0</v>
      </c>
      <c r="P181" s="2" t="s">
        <v>1070</v>
      </c>
      <c r="Q181" s="2">
        <v>45</v>
      </c>
      <c r="R181" s="2">
        <v>5.6</v>
      </c>
      <c r="S181" s="2">
        <v>0.6</v>
      </c>
      <c r="T181" s="2" t="s">
        <v>34</v>
      </c>
      <c r="U181" s="2" t="s">
        <v>34</v>
      </c>
      <c r="V181" s="2" t="s">
        <v>1071</v>
      </c>
      <c r="W181" s="2">
        <v>7527031307</v>
      </c>
      <c r="X181" s="2" t="s">
        <v>1072</v>
      </c>
    </row>
    <row r="182" spans="1:24" ht="15" customHeight="1" x14ac:dyDescent="0.35">
      <c r="A182" s="2" t="s">
        <v>700</v>
      </c>
      <c r="B182" s="2" t="s">
        <v>884</v>
      </c>
      <c r="C182" s="2">
        <v>180</v>
      </c>
      <c r="D182" s="2" t="s">
        <v>1073</v>
      </c>
      <c r="E182" s="2" t="s">
        <v>1074</v>
      </c>
      <c r="F182" s="2" t="s">
        <v>1075</v>
      </c>
      <c r="G182" s="2" t="s">
        <v>29</v>
      </c>
      <c r="H182" s="2" t="s">
        <v>115</v>
      </c>
      <c r="I182" s="2" t="s">
        <v>31</v>
      </c>
      <c r="J182" s="2" t="s">
        <v>116</v>
      </c>
      <c r="K182" s="2" t="s">
        <v>884</v>
      </c>
      <c r="L182" s="2" t="s">
        <v>889</v>
      </c>
      <c r="M182" s="2" t="s">
        <v>1076</v>
      </c>
      <c r="N182" s="2">
        <v>3679587</v>
      </c>
      <c r="O182" s="2">
        <v>0</v>
      </c>
      <c r="P182" s="2">
        <v>0</v>
      </c>
      <c r="Q182" s="2">
        <v>9999</v>
      </c>
      <c r="R182" s="2">
        <v>5.6</v>
      </c>
      <c r="S182" s="2">
        <v>0.6</v>
      </c>
      <c r="T182" s="2" t="s">
        <v>34</v>
      </c>
      <c r="U182" s="2" t="s">
        <v>34</v>
      </c>
      <c r="V182" s="2" t="s">
        <v>1077</v>
      </c>
      <c r="W182" s="2">
        <v>7871469617</v>
      </c>
      <c r="X182" s="2" t="s">
        <v>1078</v>
      </c>
    </row>
    <row r="183" spans="1:24" ht="15" customHeight="1" x14ac:dyDescent="0.35">
      <c r="A183" s="2" t="s">
        <v>700</v>
      </c>
      <c r="B183" s="2" t="s">
        <v>884</v>
      </c>
      <c r="C183" s="2">
        <v>181</v>
      </c>
      <c r="D183" s="2" t="s">
        <v>1079</v>
      </c>
      <c r="E183" s="2" t="s">
        <v>148</v>
      </c>
      <c r="F183" s="2" t="s">
        <v>1080</v>
      </c>
      <c r="G183" s="2" t="s">
        <v>29</v>
      </c>
      <c r="H183" s="2" t="s">
        <v>115</v>
      </c>
      <c r="I183" s="2" t="s">
        <v>31</v>
      </c>
      <c r="J183" s="2" t="s">
        <v>116</v>
      </c>
      <c r="K183" s="2" t="s">
        <v>884</v>
      </c>
      <c r="L183" s="2" t="s">
        <v>889</v>
      </c>
      <c r="M183" s="2" t="s">
        <v>1046</v>
      </c>
      <c r="N183" s="2" t="s">
        <v>34</v>
      </c>
      <c r="O183" s="2">
        <v>0</v>
      </c>
      <c r="P183" s="2">
        <v>0</v>
      </c>
      <c r="Q183" s="2">
        <v>9999</v>
      </c>
      <c r="R183" s="2">
        <v>5.6</v>
      </c>
      <c r="S183" s="2">
        <v>0.6</v>
      </c>
      <c r="T183" s="2" t="s">
        <v>34</v>
      </c>
      <c r="U183" s="2" t="s">
        <v>34</v>
      </c>
      <c r="V183" s="2" t="s">
        <v>1081</v>
      </c>
      <c r="W183" s="2">
        <v>7495351116</v>
      </c>
      <c r="X183" s="2" t="s">
        <v>1082</v>
      </c>
    </row>
    <row r="184" spans="1:24" ht="15" customHeight="1" x14ac:dyDescent="0.35">
      <c r="A184" s="2" t="s">
        <v>700</v>
      </c>
      <c r="B184" s="2" t="s">
        <v>884</v>
      </c>
      <c r="C184" s="2">
        <v>182</v>
      </c>
      <c r="D184" s="2" t="s">
        <v>1083</v>
      </c>
      <c r="E184" s="2" t="s">
        <v>1084</v>
      </c>
      <c r="F184" s="2" t="s">
        <v>1085</v>
      </c>
      <c r="G184" s="2" t="s">
        <v>29</v>
      </c>
      <c r="H184" s="2" t="s">
        <v>1086</v>
      </c>
      <c r="I184" s="2" t="s">
        <v>31</v>
      </c>
      <c r="J184" s="2" t="s">
        <v>116</v>
      </c>
      <c r="K184" s="2" t="s">
        <v>884</v>
      </c>
      <c r="L184" s="2" t="s">
        <v>889</v>
      </c>
      <c r="M184" s="2" t="s">
        <v>1087</v>
      </c>
      <c r="N184" s="2">
        <v>3413846</v>
      </c>
      <c r="O184" s="2">
        <v>0</v>
      </c>
      <c r="P184" s="2" t="s">
        <v>1088</v>
      </c>
      <c r="Q184" s="2">
        <v>44</v>
      </c>
      <c r="R184" s="2">
        <v>5.6</v>
      </c>
      <c r="S184" s="2">
        <v>0.6</v>
      </c>
      <c r="T184" s="2" t="s">
        <v>34</v>
      </c>
      <c r="U184" s="2" t="s">
        <v>34</v>
      </c>
      <c r="V184" s="2" t="s">
        <v>1089</v>
      </c>
      <c r="W184" s="2">
        <v>7733706843</v>
      </c>
      <c r="X184" s="2" t="s">
        <v>1090</v>
      </c>
    </row>
    <row r="185" spans="1:24" ht="15" customHeight="1" x14ac:dyDescent="0.35">
      <c r="A185" s="2" t="s">
        <v>700</v>
      </c>
      <c r="B185" s="2" t="s">
        <v>884</v>
      </c>
      <c r="C185" s="2">
        <v>183</v>
      </c>
      <c r="D185" s="2" t="s">
        <v>1091</v>
      </c>
      <c r="E185" s="2" t="s">
        <v>1092</v>
      </c>
      <c r="F185" s="2" t="s">
        <v>1093</v>
      </c>
      <c r="G185" s="2" t="s">
        <v>29</v>
      </c>
      <c r="H185" s="2" t="s">
        <v>1086</v>
      </c>
      <c r="I185" s="2" t="s">
        <v>31</v>
      </c>
      <c r="J185" s="2" t="s">
        <v>116</v>
      </c>
      <c r="K185" s="2" t="s">
        <v>884</v>
      </c>
      <c r="L185" s="2" t="s">
        <v>889</v>
      </c>
      <c r="M185" s="2" t="s">
        <v>1094</v>
      </c>
      <c r="N185" s="2">
        <v>3753245</v>
      </c>
      <c r="O185" s="2">
        <v>0</v>
      </c>
      <c r="P185" s="2">
        <v>0</v>
      </c>
      <c r="Q185" s="2">
        <v>9999</v>
      </c>
      <c r="R185" s="2">
        <v>5.6</v>
      </c>
      <c r="S185" s="2">
        <v>0.6</v>
      </c>
      <c r="T185" s="2" t="s">
        <v>34</v>
      </c>
      <c r="U185" s="2" t="s">
        <v>34</v>
      </c>
      <c r="V185" s="2" t="s">
        <v>1095</v>
      </c>
      <c r="W185" s="2">
        <v>7739035923</v>
      </c>
      <c r="X185" s="2" t="s">
        <v>1096</v>
      </c>
    </row>
    <row r="186" spans="1:24" ht="15" customHeight="1" x14ac:dyDescent="0.35">
      <c r="A186" s="2" t="s">
        <v>700</v>
      </c>
      <c r="B186" s="2" t="s">
        <v>884</v>
      </c>
      <c r="C186" s="2">
        <v>184</v>
      </c>
      <c r="D186" s="2" t="s">
        <v>1097</v>
      </c>
      <c r="E186" s="2" t="s">
        <v>1098</v>
      </c>
      <c r="F186" s="2" t="s">
        <v>1099</v>
      </c>
      <c r="G186" s="2" t="s">
        <v>29</v>
      </c>
      <c r="H186" s="2" t="s">
        <v>1100</v>
      </c>
      <c r="I186" s="2" t="s">
        <v>1101</v>
      </c>
      <c r="J186" s="2" t="s">
        <v>31</v>
      </c>
      <c r="K186" s="2" t="s">
        <v>884</v>
      </c>
      <c r="L186" s="2" t="s">
        <v>889</v>
      </c>
      <c r="M186" s="2" t="s">
        <v>1102</v>
      </c>
      <c r="N186" s="2">
        <v>4005149</v>
      </c>
      <c r="O186" s="2">
        <v>0</v>
      </c>
      <c r="P186" s="2">
        <v>0</v>
      </c>
      <c r="Q186" s="2">
        <v>9999</v>
      </c>
      <c r="R186" s="2">
        <v>5.6</v>
      </c>
      <c r="S186" s="2">
        <v>0.6</v>
      </c>
      <c r="T186" s="2" t="s">
        <v>34</v>
      </c>
      <c r="U186" s="2" t="s">
        <v>34</v>
      </c>
      <c r="V186" s="2" t="s">
        <v>1103</v>
      </c>
      <c r="W186" s="2">
        <v>7738257300</v>
      </c>
      <c r="X186" s="2" t="s">
        <v>1104</v>
      </c>
    </row>
    <row r="187" spans="1:24" ht="15" customHeight="1" x14ac:dyDescent="0.35">
      <c r="A187" s="2" t="s">
        <v>700</v>
      </c>
      <c r="B187" s="2" t="s">
        <v>884</v>
      </c>
      <c r="C187" s="2">
        <v>185</v>
      </c>
      <c r="D187" s="2" t="s">
        <v>1105</v>
      </c>
      <c r="E187" s="2" t="s">
        <v>1106</v>
      </c>
      <c r="F187" s="2" t="s">
        <v>1107</v>
      </c>
      <c r="G187" s="2" t="s">
        <v>29</v>
      </c>
      <c r="H187" s="2" t="s">
        <v>1108</v>
      </c>
      <c r="I187" s="2" t="s">
        <v>31</v>
      </c>
      <c r="J187" s="2" t="s">
        <v>116</v>
      </c>
      <c r="K187" s="2" t="s">
        <v>884</v>
      </c>
      <c r="L187" s="2" t="s">
        <v>889</v>
      </c>
      <c r="M187" s="2" t="s">
        <v>1109</v>
      </c>
      <c r="N187" s="2">
        <v>3237944</v>
      </c>
      <c r="O187" s="2">
        <v>0</v>
      </c>
      <c r="P187" s="2">
        <v>55</v>
      </c>
      <c r="Q187" s="2">
        <v>55</v>
      </c>
      <c r="R187" s="2">
        <v>5.6</v>
      </c>
      <c r="S187" s="2">
        <v>0.6</v>
      </c>
      <c r="T187" s="2" t="s">
        <v>34</v>
      </c>
      <c r="U187" s="2" t="s">
        <v>34</v>
      </c>
      <c r="V187" s="2" t="s">
        <v>1110</v>
      </c>
      <c r="W187" s="2">
        <v>7588493286</v>
      </c>
      <c r="X187" s="2" t="s">
        <v>1111</v>
      </c>
    </row>
    <row r="188" spans="1:24" ht="15" customHeight="1" x14ac:dyDescent="0.35">
      <c r="A188" s="2" t="s">
        <v>700</v>
      </c>
      <c r="B188" s="2" t="s">
        <v>884</v>
      </c>
      <c r="C188" s="2">
        <v>186</v>
      </c>
      <c r="D188" s="2" t="s">
        <v>1112</v>
      </c>
      <c r="E188" s="2" t="s">
        <v>1113</v>
      </c>
      <c r="F188" s="2" t="s">
        <v>1114</v>
      </c>
      <c r="G188" s="2" t="s">
        <v>29</v>
      </c>
      <c r="H188" s="2" t="s">
        <v>351</v>
      </c>
      <c r="I188" s="2" t="s">
        <v>31</v>
      </c>
      <c r="J188" s="2" t="s">
        <v>116</v>
      </c>
      <c r="K188" s="2" t="s">
        <v>884</v>
      </c>
      <c r="L188" s="2" t="s">
        <v>889</v>
      </c>
      <c r="M188" s="2" t="s">
        <v>1115</v>
      </c>
      <c r="N188" s="2">
        <v>3268987</v>
      </c>
      <c r="O188" s="2">
        <v>0</v>
      </c>
      <c r="P188" s="2">
        <v>0</v>
      </c>
      <c r="Q188" s="2">
        <v>9999</v>
      </c>
      <c r="R188" s="2">
        <v>5.6</v>
      </c>
      <c r="S188" s="2">
        <v>0.6</v>
      </c>
      <c r="T188" s="2" t="s">
        <v>34</v>
      </c>
      <c r="U188" s="2" t="s">
        <v>34</v>
      </c>
      <c r="V188" s="2" t="s">
        <v>1116</v>
      </c>
      <c r="W188" s="2" t="s">
        <v>1117</v>
      </c>
      <c r="X188" s="2" t="s">
        <v>1118</v>
      </c>
    </row>
    <row r="189" spans="1:24" ht="15" customHeight="1" x14ac:dyDescent="0.35">
      <c r="A189" s="2" t="s">
        <v>700</v>
      </c>
      <c r="B189" s="2" t="s">
        <v>884</v>
      </c>
      <c r="C189" s="2">
        <v>187</v>
      </c>
      <c r="D189" s="2" t="s">
        <v>1005</v>
      </c>
      <c r="E189" s="2" t="s">
        <v>1119</v>
      </c>
      <c r="F189" s="2" t="s">
        <v>1120</v>
      </c>
      <c r="G189" s="2" t="s">
        <v>29</v>
      </c>
      <c r="H189" s="2" t="s">
        <v>351</v>
      </c>
      <c r="I189" s="2" t="s">
        <v>31</v>
      </c>
      <c r="J189" s="2" t="s">
        <v>116</v>
      </c>
      <c r="K189" s="2" t="s">
        <v>884</v>
      </c>
      <c r="L189" s="2" t="s">
        <v>889</v>
      </c>
      <c r="M189" s="2" t="s">
        <v>1121</v>
      </c>
      <c r="N189" s="2">
        <v>3223617</v>
      </c>
      <c r="O189" s="2">
        <v>0</v>
      </c>
      <c r="P189" s="2">
        <v>0</v>
      </c>
      <c r="Q189" s="2">
        <v>9999</v>
      </c>
      <c r="R189" s="2">
        <v>7.7</v>
      </c>
      <c r="S189" s="2">
        <v>0.6</v>
      </c>
      <c r="T189" s="2" t="s">
        <v>34</v>
      </c>
      <c r="U189" s="2" t="s">
        <v>34</v>
      </c>
      <c r="V189" s="2" t="s">
        <v>1122</v>
      </c>
      <c r="W189" s="2">
        <v>7591682601</v>
      </c>
      <c r="X189" s="2" t="s">
        <v>1123</v>
      </c>
    </row>
    <row r="190" spans="1:24" ht="15" customHeight="1" x14ac:dyDescent="0.35">
      <c r="A190" s="2" t="s">
        <v>700</v>
      </c>
      <c r="B190" s="2" t="s">
        <v>884</v>
      </c>
      <c r="C190" s="2">
        <v>188</v>
      </c>
      <c r="D190" s="2" t="s">
        <v>1124</v>
      </c>
      <c r="E190" s="2" t="s">
        <v>1125</v>
      </c>
      <c r="F190" s="2" t="s">
        <v>1126</v>
      </c>
      <c r="G190" s="2" t="s">
        <v>29</v>
      </c>
      <c r="H190" s="2" t="s">
        <v>123</v>
      </c>
      <c r="I190" s="2" t="s">
        <v>41</v>
      </c>
      <c r="J190" s="2" t="s">
        <v>31</v>
      </c>
      <c r="K190" s="2" t="s">
        <v>884</v>
      </c>
      <c r="L190" s="2" t="s">
        <v>889</v>
      </c>
      <c r="M190" s="2" t="s">
        <v>1127</v>
      </c>
      <c r="N190" s="2">
        <v>3237945</v>
      </c>
      <c r="O190" s="2">
        <v>0</v>
      </c>
      <c r="P190" s="2">
        <v>0</v>
      </c>
      <c r="Q190" s="2">
        <v>9999</v>
      </c>
      <c r="R190" s="2">
        <v>5.6</v>
      </c>
      <c r="S190" s="2">
        <v>0.6</v>
      </c>
      <c r="T190" s="2" t="s">
        <v>34</v>
      </c>
      <c r="U190" s="2" t="s">
        <v>34</v>
      </c>
      <c r="V190" s="2" t="s">
        <v>1128</v>
      </c>
      <c r="W190" s="2">
        <v>7816854457</v>
      </c>
      <c r="X190" s="2" t="s">
        <v>1129</v>
      </c>
    </row>
    <row r="191" spans="1:24" ht="15" customHeight="1" x14ac:dyDescent="0.35">
      <c r="A191" s="2" t="s">
        <v>700</v>
      </c>
      <c r="B191" s="2" t="s">
        <v>884</v>
      </c>
      <c r="C191" s="2">
        <v>189</v>
      </c>
      <c r="D191" s="2" t="s">
        <v>1130</v>
      </c>
      <c r="E191" s="2" t="s">
        <v>1131</v>
      </c>
      <c r="F191" s="2" t="s">
        <v>1132</v>
      </c>
      <c r="G191" s="2" t="s">
        <v>29</v>
      </c>
      <c r="H191" s="2" t="s">
        <v>123</v>
      </c>
      <c r="I191" s="2" t="s">
        <v>41</v>
      </c>
      <c r="J191" s="2" t="s">
        <v>31</v>
      </c>
      <c r="K191" s="2" t="s">
        <v>884</v>
      </c>
      <c r="L191" s="2" t="s">
        <v>889</v>
      </c>
      <c r="M191" s="2" t="s">
        <v>1133</v>
      </c>
      <c r="N191" s="2">
        <v>3769413</v>
      </c>
      <c r="O191" s="2">
        <v>0</v>
      </c>
      <c r="P191" s="2" t="s">
        <v>1070</v>
      </c>
      <c r="Q191" s="2">
        <v>45</v>
      </c>
      <c r="R191" s="2">
        <v>7.7</v>
      </c>
      <c r="S191" s="2">
        <v>0.6</v>
      </c>
      <c r="T191" s="2" t="s">
        <v>34</v>
      </c>
      <c r="U191" s="2" t="s">
        <v>34</v>
      </c>
      <c r="V191" s="2" t="s">
        <v>1134</v>
      </c>
      <c r="W191" s="2">
        <v>7952573962</v>
      </c>
      <c r="X191" s="2" t="s">
        <v>1135</v>
      </c>
    </row>
    <row r="192" spans="1:24" ht="15" customHeight="1" x14ac:dyDescent="0.35">
      <c r="A192" s="2" t="s">
        <v>700</v>
      </c>
      <c r="B192" s="2" t="s">
        <v>884</v>
      </c>
      <c r="C192" s="2">
        <v>190</v>
      </c>
      <c r="D192" s="2" t="s">
        <v>949</v>
      </c>
      <c r="E192" s="2" t="s">
        <v>368</v>
      </c>
      <c r="F192" s="2" t="s">
        <v>1136</v>
      </c>
      <c r="G192" s="2" t="s">
        <v>29</v>
      </c>
      <c r="H192" s="2" t="s">
        <v>123</v>
      </c>
      <c r="I192" s="2" t="s">
        <v>41</v>
      </c>
      <c r="J192" s="2" t="s">
        <v>31</v>
      </c>
      <c r="K192" s="2" t="s">
        <v>884</v>
      </c>
      <c r="L192" s="2" t="s">
        <v>889</v>
      </c>
      <c r="M192" s="2" t="s">
        <v>1137</v>
      </c>
      <c r="N192" s="2">
        <v>3770371</v>
      </c>
      <c r="O192" s="2">
        <v>0</v>
      </c>
      <c r="P192" s="2" t="s">
        <v>1070</v>
      </c>
      <c r="Q192" s="2">
        <v>45</v>
      </c>
      <c r="R192" s="2">
        <v>5.6</v>
      </c>
      <c r="S192" s="2">
        <v>0.6</v>
      </c>
      <c r="T192" s="2" t="s">
        <v>34</v>
      </c>
      <c r="U192" s="2" t="s">
        <v>34</v>
      </c>
      <c r="V192" s="2" t="s">
        <v>371</v>
      </c>
      <c r="W192" s="2">
        <v>7963472663</v>
      </c>
      <c r="X192" s="2" t="s">
        <v>1138</v>
      </c>
    </row>
    <row r="193" spans="1:24" ht="15" customHeight="1" x14ac:dyDescent="0.35">
      <c r="A193" s="2" t="s">
        <v>700</v>
      </c>
      <c r="B193" s="2" t="s">
        <v>884</v>
      </c>
      <c r="C193" s="2">
        <v>191</v>
      </c>
      <c r="D193" s="2" t="s">
        <v>1124</v>
      </c>
      <c r="E193" s="2" t="s">
        <v>1139</v>
      </c>
      <c r="F193" s="2" t="s">
        <v>1140</v>
      </c>
      <c r="G193" s="2" t="s">
        <v>29</v>
      </c>
      <c r="H193" s="2" t="s">
        <v>123</v>
      </c>
      <c r="I193" s="2" t="s">
        <v>41</v>
      </c>
      <c r="J193" s="2" t="s">
        <v>31</v>
      </c>
      <c r="K193" s="2" t="s">
        <v>884</v>
      </c>
      <c r="L193" s="2" t="s">
        <v>889</v>
      </c>
      <c r="M193" s="2" t="s">
        <v>1141</v>
      </c>
      <c r="N193" s="2">
        <v>2755876</v>
      </c>
      <c r="O193" s="2">
        <v>0</v>
      </c>
      <c r="P193" s="2" t="s">
        <v>1142</v>
      </c>
      <c r="Q193" s="2">
        <v>39</v>
      </c>
      <c r="R193" s="2">
        <v>7.7</v>
      </c>
      <c r="S193" s="2">
        <v>0.6</v>
      </c>
      <c r="T193" s="2" t="s">
        <v>34</v>
      </c>
      <c r="U193" s="2" t="s">
        <v>34</v>
      </c>
      <c r="V193" s="2" t="s">
        <v>1143</v>
      </c>
      <c r="W193" s="2">
        <v>1858535465</v>
      </c>
      <c r="X193" s="2" t="s">
        <v>1144</v>
      </c>
    </row>
    <row r="194" spans="1:24" ht="15" customHeight="1" x14ac:dyDescent="0.35">
      <c r="A194" s="2" t="s">
        <v>700</v>
      </c>
      <c r="B194" s="2" t="s">
        <v>884</v>
      </c>
      <c r="C194" s="2">
        <v>192</v>
      </c>
      <c r="D194" s="2" t="s">
        <v>1145</v>
      </c>
      <c r="E194" s="2" t="s">
        <v>419</v>
      </c>
      <c r="F194" s="2" t="s">
        <v>1146</v>
      </c>
      <c r="G194" s="2" t="s">
        <v>29</v>
      </c>
      <c r="H194" s="2" t="s">
        <v>123</v>
      </c>
      <c r="I194" s="2" t="s">
        <v>41</v>
      </c>
      <c r="J194" s="2" t="s">
        <v>31</v>
      </c>
      <c r="K194" s="2" t="s">
        <v>884</v>
      </c>
      <c r="L194" s="2" t="s">
        <v>889</v>
      </c>
      <c r="M194" s="2" t="s">
        <v>1147</v>
      </c>
      <c r="N194" s="2" t="s">
        <v>34</v>
      </c>
      <c r="O194" s="2">
        <v>0</v>
      </c>
      <c r="P194" s="2" t="s">
        <v>1148</v>
      </c>
      <c r="Q194" s="2">
        <v>42</v>
      </c>
      <c r="R194" s="2">
        <v>5.6</v>
      </c>
      <c r="S194" s="2">
        <v>0.6</v>
      </c>
      <c r="T194" s="2" t="s">
        <v>34</v>
      </c>
      <c r="U194" s="2" t="s">
        <v>34</v>
      </c>
      <c r="V194" s="2" t="s">
        <v>1149</v>
      </c>
      <c r="W194" s="2">
        <v>7867318151</v>
      </c>
      <c r="X194" s="2" t="s">
        <v>1150</v>
      </c>
    </row>
    <row r="195" spans="1:24" ht="15" customHeight="1" x14ac:dyDescent="0.35">
      <c r="A195" s="2" t="s">
        <v>700</v>
      </c>
      <c r="B195" s="2" t="s">
        <v>884</v>
      </c>
      <c r="C195" s="2">
        <v>193</v>
      </c>
      <c r="D195" s="2" t="s">
        <v>297</v>
      </c>
      <c r="E195" s="2" t="s">
        <v>735</v>
      </c>
      <c r="F195" s="2" t="s">
        <v>1151</v>
      </c>
      <c r="G195" s="2" t="s">
        <v>29</v>
      </c>
      <c r="H195" s="2" t="s">
        <v>123</v>
      </c>
      <c r="I195" s="2" t="s">
        <v>41</v>
      </c>
      <c r="J195" s="2" t="s">
        <v>31</v>
      </c>
      <c r="K195" s="2" t="s">
        <v>884</v>
      </c>
      <c r="L195" s="2" t="s">
        <v>889</v>
      </c>
      <c r="M195" s="2" t="s">
        <v>1152</v>
      </c>
      <c r="N195" s="2">
        <v>4002866</v>
      </c>
      <c r="O195" s="2">
        <v>0</v>
      </c>
      <c r="P195" s="2">
        <v>0</v>
      </c>
      <c r="Q195" s="2">
        <v>9999</v>
      </c>
      <c r="R195" s="2">
        <v>5.6</v>
      </c>
      <c r="S195" s="2">
        <v>0.6</v>
      </c>
      <c r="T195" s="2" t="s">
        <v>34</v>
      </c>
      <c r="U195" s="2" t="s">
        <v>34</v>
      </c>
      <c r="V195" s="2" t="s">
        <v>1153</v>
      </c>
      <c r="W195" s="2">
        <v>7708177323</v>
      </c>
      <c r="X195" s="2" t="s">
        <v>1154</v>
      </c>
    </row>
    <row r="196" spans="1:24" ht="15" customHeight="1" x14ac:dyDescent="0.35">
      <c r="A196" s="2" t="s">
        <v>700</v>
      </c>
      <c r="B196" s="2" t="s">
        <v>884</v>
      </c>
      <c r="C196" s="2">
        <v>194</v>
      </c>
      <c r="D196" s="2" t="s">
        <v>1155</v>
      </c>
      <c r="E196" s="2" t="s">
        <v>1156</v>
      </c>
      <c r="F196" s="2" t="s">
        <v>1157</v>
      </c>
      <c r="G196" s="2" t="s">
        <v>130</v>
      </c>
      <c r="H196" s="2" t="s">
        <v>223</v>
      </c>
      <c r="I196" s="2" t="s">
        <v>31</v>
      </c>
      <c r="J196" s="2" t="s">
        <v>31</v>
      </c>
      <c r="K196" s="2" t="s">
        <v>884</v>
      </c>
      <c r="L196" s="2" t="s">
        <v>1158</v>
      </c>
      <c r="M196" s="2" t="s">
        <v>1159</v>
      </c>
      <c r="N196" s="2">
        <v>2773576</v>
      </c>
      <c r="O196" s="2">
        <v>0</v>
      </c>
      <c r="P196" s="2" t="s">
        <v>1160</v>
      </c>
      <c r="Q196" s="2">
        <v>23</v>
      </c>
      <c r="R196" s="2">
        <v>7.7</v>
      </c>
      <c r="S196" s="2">
        <v>0.6</v>
      </c>
      <c r="T196" s="2" t="s">
        <v>34</v>
      </c>
      <c r="U196" s="2" t="s">
        <v>34</v>
      </c>
      <c r="V196" s="2" t="s">
        <v>1161</v>
      </c>
      <c r="W196" s="2" t="s">
        <v>1162</v>
      </c>
      <c r="X196" s="2" t="s">
        <v>1163</v>
      </c>
    </row>
    <row r="197" spans="1:24" ht="15" customHeight="1" x14ac:dyDescent="0.35">
      <c r="A197" s="2" t="s">
        <v>700</v>
      </c>
      <c r="B197" s="2" t="s">
        <v>884</v>
      </c>
      <c r="C197" s="2">
        <v>195</v>
      </c>
      <c r="D197" s="2" t="s">
        <v>1164</v>
      </c>
      <c r="E197" s="2" t="s">
        <v>894</v>
      </c>
      <c r="F197" s="2" t="s">
        <v>1165</v>
      </c>
      <c r="G197" s="2" t="s">
        <v>130</v>
      </c>
      <c r="H197" s="2" t="s">
        <v>223</v>
      </c>
      <c r="I197" s="2" t="s">
        <v>31</v>
      </c>
      <c r="J197" s="2" t="s">
        <v>31</v>
      </c>
      <c r="K197" s="2" t="s">
        <v>884</v>
      </c>
      <c r="L197" s="2" t="s">
        <v>1158</v>
      </c>
      <c r="M197" s="2" t="s">
        <v>1166</v>
      </c>
      <c r="N197" s="2">
        <v>2698646</v>
      </c>
      <c r="O197" s="2">
        <v>0</v>
      </c>
      <c r="P197" s="2">
        <v>0</v>
      </c>
      <c r="Q197" s="2">
        <v>9999</v>
      </c>
      <c r="R197" s="2">
        <v>7.7</v>
      </c>
      <c r="S197" s="2">
        <v>0.6</v>
      </c>
      <c r="T197" s="2" t="s">
        <v>34</v>
      </c>
      <c r="U197" s="2" t="s">
        <v>34</v>
      </c>
      <c r="V197" s="2" t="s">
        <v>897</v>
      </c>
      <c r="W197" s="2" t="s">
        <v>898</v>
      </c>
      <c r="X197" s="2" t="s">
        <v>1167</v>
      </c>
    </row>
    <row r="198" spans="1:24" ht="15" customHeight="1" x14ac:dyDescent="0.35">
      <c r="A198" s="2" t="s">
        <v>700</v>
      </c>
      <c r="B198" s="2" t="s">
        <v>884</v>
      </c>
      <c r="C198" s="2">
        <v>196</v>
      </c>
      <c r="D198" s="2" t="s">
        <v>798</v>
      </c>
      <c r="E198" s="2" t="s">
        <v>1168</v>
      </c>
      <c r="F198" s="2" t="s">
        <v>1169</v>
      </c>
      <c r="G198" s="2" t="s">
        <v>130</v>
      </c>
      <c r="H198" s="2" t="s">
        <v>223</v>
      </c>
      <c r="I198" s="2" t="s">
        <v>31</v>
      </c>
      <c r="J198" s="2" t="s">
        <v>31</v>
      </c>
      <c r="K198" s="2" t="s">
        <v>884</v>
      </c>
      <c r="L198" s="2" t="s">
        <v>1158</v>
      </c>
      <c r="M198" s="2" t="s">
        <v>1170</v>
      </c>
      <c r="N198" s="2">
        <v>2970229</v>
      </c>
      <c r="O198" s="2">
        <v>0</v>
      </c>
      <c r="P198" s="2">
        <v>0</v>
      </c>
      <c r="Q198" s="2">
        <v>9999</v>
      </c>
      <c r="R198" s="2">
        <v>5.6</v>
      </c>
      <c r="S198" s="2">
        <v>0.6</v>
      </c>
      <c r="T198" s="2" t="s">
        <v>34</v>
      </c>
      <c r="U198" s="2" t="s">
        <v>34</v>
      </c>
      <c r="V198" s="2" t="s">
        <v>1171</v>
      </c>
      <c r="W198" s="2" t="s">
        <v>1172</v>
      </c>
      <c r="X198" s="2" t="s">
        <v>1173</v>
      </c>
    </row>
    <row r="199" spans="1:24" ht="15" customHeight="1" x14ac:dyDescent="0.35">
      <c r="A199" s="2" t="s">
        <v>700</v>
      </c>
      <c r="B199" s="2" t="s">
        <v>884</v>
      </c>
      <c r="C199" s="2">
        <v>197</v>
      </c>
      <c r="D199" s="2" t="s">
        <v>1174</v>
      </c>
      <c r="E199" s="2" t="s">
        <v>1175</v>
      </c>
      <c r="F199" s="2" t="s">
        <v>1176</v>
      </c>
      <c r="G199" s="2" t="s">
        <v>130</v>
      </c>
      <c r="H199" s="2" t="s">
        <v>223</v>
      </c>
      <c r="I199" s="2" t="s">
        <v>31</v>
      </c>
      <c r="J199" s="2" t="s">
        <v>31</v>
      </c>
      <c r="K199" s="2" t="s">
        <v>884</v>
      </c>
      <c r="L199" s="2" t="s">
        <v>1158</v>
      </c>
      <c r="M199" s="2" t="s">
        <v>1177</v>
      </c>
      <c r="N199" s="2">
        <v>3824555</v>
      </c>
      <c r="O199" s="2">
        <v>0</v>
      </c>
      <c r="P199" s="2">
        <v>0</v>
      </c>
      <c r="Q199" s="2">
        <v>9999</v>
      </c>
      <c r="R199" s="2">
        <v>5.6</v>
      </c>
      <c r="S199" s="2">
        <v>0.6</v>
      </c>
      <c r="T199" s="2" t="s">
        <v>34</v>
      </c>
      <c r="U199" s="2" t="s">
        <v>34</v>
      </c>
      <c r="V199" s="2" t="s">
        <v>1178</v>
      </c>
      <c r="W199" s="2" t="s">
        <v>1179</v>
      </c>
      <c r="X199" s="2" t="s">
        <v>1180</v>
      </c>
    </row>
    <row r="200" spans="1:24" ht="15" customHeight="1" x14ac:dyDescent="0.35">
      <c r="A200" s="2" t="s">
        <v>700</v>
      </c>
      <c r="B200" s="2" t="s">
        <v>884</v>
      </c>
      <c r="C200" s="2">
        <v>198</v>
      </c>
      <c r="D200" s="2" t="s">
        <v>806</v>
      </c>
      <c r="E200" s="2" t="s">
        <v>1181</v>
      </c>
      <c r="F200" s="2" t="s">
        <v>1182</v>
      </c>
      <c r="G200" s="2" t="s">
        <v>130</v>
      </c>
      <c r="H200" s="2" t="s">
        <v>223</v>
      </c>
      <c r="I200" s="2" t="s">
        <v>31</v>
      </c>
      <c r="J200" s="2" t="s">
        <v>31</v>
      </c>
      <c r="K200" s="2" t="s">
        <v>884</v>
      </c>
      <c r="L200" s="2" t="s">
        <v>1158</v>
      </c>
      <c r="M200" s="2" t="s">
        <v>1183</v>
      </c>
      <c r="N200" s="2">
        <v>3970632</v>
      </c>
      <c r="O200" s="2">
        <v>0</v>
      </c>
      <c r="P200" s="2">
        <v>0</v>
      </c>
      <c r="Q200" s="2">
        <v>9999</v>
      </c>
      <c r="R200" s="2">
        <v>7.7</v>
      </c>
      <c r="S200" s="2">
        <v>0.6</v>
      </c>
      <c r="T200" s="2" t="s">
        <v>34</v>
      </c>
      <c r="U200" s="2" t="s">
        <v>34</v>
      </c>
      <c r="V200" s="2" t="s">
        <v>1184</v>
      </c>
      <c r="W200" s="2">
        <v>7969490180</v>
      </c>
      <c r="X200" s="2" t="s">
        <v>1185</v>
      </c>
    </row>
    <row r="201" spans="1:24" ht="15" customHeight="1" x14ac:dyDescent="0.35">
      <c r="A201" s="2" t="s">
        <v>700</v>
      </c>
      <c r="B201" s="2" t="s">
        <v>884</v>
      </c>
      <c r="C201" s="2">
        <v>199</v>
      </c>
      <c r="D201" s="2" t="s">
        <v>1155</v>
      </c>
      <c r="E201" s="2" t="s">
        <v>1186</v>
      </c>
      <c r="F201" s="2" t="s">
        <v>1187</v>
      </c>
      <c r="G201" s="2" t="s">
        <v>130</v>
      </c>
      <c r="H201" s="2" t="s">
        <v>223</v>
      </c>
      <c r="I201" s="2" t="s">
        <v>31</v>
      </c>
      <c r="J201" s="2" t="s">
        <v>31</v>
      </c>
      <c r="K201" s="2" t="s">
        <v>884</v>
      </c>
      <c r="L201" s="2" t="s">
        <v>1158</v>
      </c>
      <c r="M201" s="2" t="s">
        <v>1188</v>
      </c>
      <c r="N201" s="2">
        <v>2975513</v>
      </c>
      <c r="O201" s="2">
        <v>0</v>
      </c>
      <c r="P201" s="2">
        <v>0</v>
      </c>
      <c r="Q201" s="2">
        <v>9999</v>
      </c>
      <c r="R201" s="2">
        <v>5.6</v>
      </c>
      <c r="S201" s="2">
        <v>0.6</v>
      </c>
      <c r="T201" s="2" t="s">
        <v>34</v>
      </c>
      <c r="U201" s="2" t="s">
        <v>34</v>
      </c>
      <c r="V201" s="2" t="s">
        <v>1189</v>
      </c>
      <c r="W201" s="2">
        <v>7974355423</v>
      </c>
      <c r="X201" s="2" t="s">
        <v>1190</v>
      </c>
    </row>
    <row r="202" spans="1:24" ht="15" customHeight="1" x14ac:dyDescent="0.35">
      <c r="A202" s="2" t="s">
        <v>700</v>
      </c>
      <c r="B202" s="2" t="s">
        <v>884</v>
      </c>
      <c r="C202" s="2">
        <v>200</v>
      </c>
      <c r="D202" s="2" t="s">
        <v>1191</v>
      </c>
      <c r="E202" s="2" t="s">
        <v>925</v>
      </c>
      <c r="F202" s="2" t="s">
        <v>1192</v>
      </c>
      <c r="G202" s="2" t="s">
        <v>130</v>
      </c>
      <c r="H202" s="2" t="s">
        <v>777</v>
      </c>
      <c r="I202" s="2" t="s">
        <v>41</v>
      </c>
      <c r="J202" s="2" t="s">
        <v>31</v>
      </c>
      <c r="K202" s="2" t="s">
        <v>884</v>
      </c>
      <c r="L202" s="2" t="s">
        <v>1158</v>
      </c>
      <c r="M202" s="2" t="s">
        <v>1193</v>
      </c>
      <c r="N202" s="2">
        <v>3745426</v>
      </c>
      <c r="O202" s="2">
        <v>0</v>
      </c>
      <c r="P202" s="2">
        <v>0</v>
      </c>
      <c r="Q202" s="2">
        <v>9999</v>
      </c>
      <c r="R202" s="2">
        <v>5.6</v>
      </c>
      <c r="S202" s="2">
        <v>0.6</v>
      </c>
      <c r="T202" s="2" t="s">
        <v>34</v>
      </c>
      <c r="U202" s="2" t="s">
        <v>34</v>
      </c>
      <c r="V202" s="2" t="s">
        <v>928</v>
      </c>
      <c r="W202" s="2" t="s">
        <v>929</v>
      </c>
      <c r="X202" s="2" t="s">
        <v>1194</v>
      </c>
    </row>
    <row r="203" spans="1:24" ht="15" customHeight="1" x14ac:dyDescent="0.35">
      <c r="A203" s="2" t="s">
        <v>700</v>
      </c>
      <c r="B203" s="2" t="s">
        <v>884</v>
      </c>
      <c r="C203" s="2">
        <v>201</v>
      </c>
      <c r="D203" s="2" t="s">
        <v>1195</v>
      </c>
      <c r="E203" s="2" t="s">
        <v>1196</v>
      </c>
      <c r="F203" s="2" t="s">
        <v>1197</v>
      </c>
      <c r="G203" s="2" t="s">
        <v>130</v>
      </c>
      <c r="H203" s="2" t="s">
        <v>777</v>
      </c>
      <c r="I203" s="2" t="s">
        <v>41</v>
      </c>
      <c r="J203" s="2" t="s">
        <v>31</v>
      </c>
      <c r="K203" s="2" t="s">
        <v>884</v>
      </c>
      <c r="L203" s="2" t="s">
        <v>1158</v>
      </c>
      <c r="M203" s="2" t="s">
        <v>1198</v>
      </c>
      <c r="N203" s="2">
        <v>3876000</v>
      </c>
      <c r="O203" s="2">
        <v>0</v>
      </c>
      <c r="P203" s="2">
        <v>0</v>
      </c>
      <c r="Q203" s="2">
        <v>9999</v>
      </c>
      <c r="R203" s="2">
        <v>7.7</v>
      </c>
      <c r="S203" s="2">
        <v>0.6</v>
      </c>
      <c r="T203" s="2" t="s">
        <v>34</v>
      </c>
      <c r="U203" s="2" t="s">
        <v>34</v>
      </c>
      <c r="V203" s="2" t="s">
        <v>1199</v>
      </c>
      <c r="W203" s="2">
        <v>7760201964</v>
      </c>
      <c r="X203" s="2" t="s">
        <v>1200</v>
      </c>
    </row>
    <row r="204" spans="1:24" ht="15" customHeight="1" x14ac:dyDescent="0.35">
      <c r="A204" s="2" t="s">
        <v>700</v>
      </c>
      <c r="B204" s="2" t="s">
        <v>884</v>
      </c>
      <c r="C204" s="2">
        <v>202</v>
      </c>
      <c r="D204" s="2" t="s">
        <v>194</v>
      </c>
      <c r="E204" s="2" t="s">
        <v>1201</v>
      </c>
      <c r="F204" s="2" t="s">
        <v>1202</v>
      </c>
      <c r="G204" s="2" t="s">
        <v>130</v>
      </c>
      <c r="H204" s="2" t="s">
        <v>777</v>
      </c>
      <c r="I204" s="2" t="s">
        <v>41</v>
      </c>
      <c r="J204" s="2" t="s">
        <v>31</v>
      </c>
      <c r="K204" s="2" t="s">
        <v>884</v>
      </c>
      <c r="L204" s="2" t="s">
        <v>1158</v>
      </c>
      <c r="M204" s="2" t="s">
        <v>1203</v>
      </c>
      <c r="N204" s="2">
        <v>3511599</v>
      </c>
      <c r="O204" s="2">
        <v>0</v>
      </c>
      <c r="P204" s="2">
        <v>0</v>
      </c>
      <c r="Q204" s="2">
        <v>9999</v>
      </c>
      <c r="R204" s="2">
        <v>5.6</v>
      </c>
      <c r="S204" s="2">
        <v>0.6</v>
      </c>
      <c r="T204" s="2" t="s">
        <v>34</v>
      </c>
      <c r="U204" s="2" t="s">
        <v>34</v>
      </c>
      <c r="V204" s="2" t="s">
        <v>1204</v>
      </c>
      <c r="W204" s="2" t="s">
        <v>1205</v>
      </c>
      <c r="X204" s="2" t="s">
        <v>1206</v>
      </c>
    </row>
    <row r="205" spans="1:24" ht="15" customHeight="1" x14ac:dyDescent="0.35">
      <c r="A205" s="2" t="s">
        <v>700</v>
      </c>
      <c r="B205" s="2" t="s">
        <v>884</v>
      </c>
      <c r="C205" s="2">
        <v>203</v>
      </c>
      <c r="D205" s="2" t="s">
        <v>798</v>
      </c>
      <c r="E205" s="2" t="s">
        <v>995</v>
      </c>
      <c r="F205" s="2" t="s">
        <v>1207</v>
      </c>
      <c r="G205" s="2" t="s">
        <v>130</v>
      </c>
      <c r="H205" s="2" t="s">
        <v>40</v>
      </c>
      <c r="I205" s="2" t="s">
        <v>41</v>
      </c>
      <c r="J205" s="2" t="s">
        <v>31</v>
      </c>
      <c r="K205" s="2" t="s">
        <v>884</v>
      </c>
      <c r="L205" s="2" t="s">
        <v>1158</v>
      </c>
      <c r="M205" s="2" t="s">
        <v>997</v>
      </c>
      <c r="N205" s="2">
        <v>2989225</v>
      </c>
      <c r="O205" s="2">
        <v>0</v>
      </c>
      <c r="P205" s="2">
        <v>0</v>
      </c>
      <c r="Q205" s="2">
        <v>9999</v>
      </c>
      <c r="R205" s="2">
        <v>7.7</v>
      </c>
      <c r="S205" s="2">
        <v>0.6</v>
      </c>
      <c r="T205" s="2" t="s">
        <v>34</v>
      </c>
      <c r="U205" s="2" t="s">
        <v>34</v>
      </c>
      <c r="V205" s="2" t="s">
        <v>1208</v>
      </c>
      <c r="W205" s="2">
        <v>7412868006</v>
      </c>
      <c r="X205" s="2" t="s">
        <v>1209</v>
      </c>
    </row>
    <row r="206" spans="1:24" ht="15" customHeight="1" x14ac:dyDescent="0.35">
      <c r="A206" s="2" t="s">
        <v>700</v>
      </c>
      <c r="B206" s="2" t="s">
        <v>884</v>
      </c>
      <c r="C206" s="2">
        <v>204</v>
      </c>
      <c r="D206" s="2" t="s">
        <v>632</v>
      </c>
      <c r="E206" s="2" t="s">
        <v>1210</v>
      </c>
      <c r="F206" s="2" t="s">
        <v>1211</v>
      </c>
      <c r="G206" s="2" t="s">
        <v>130</v>
      </c>
      <c r="H206" s="2" t="s">
        <v>40</v>
      </c>
      <c r="I206" s="2" t="s">
        <v>41</v>
      </c>
      <c r="J206" s="2" t="s">
        <v>31</v>
      </c>
      <c r="K206" s="2" t="s">
        <v>884</v>
      </c>
      <c r="L206" s="2" t="s">
        <v>1158</v>
      </c>
      <c r="M206" s="2" t="s">
        <v>1212</v>
      </c>
      <c r="N206" s="2">
        <v>2793875</v>
      </c>
      <c r="O206" s="2">
        <v>0</v>
      </c>
      <c r="P206" s="2">
        <v>31.3</v>
      </c>
      <c r="Q206" s="2">
        <v>31.3</v>
      </c>
      <c r="R206" s="2">
        <v>5.6</v>
      </c>
      <c r="S206" s="2">
        <v>0.6</v>
      </c>
      <c r="T206" s="2" t="s">
        <v>34</v>
      </c>
      <c r="U206" s="2" t="s">
        <v>34</v>
      </c>
      <c r="V206" s="2" t="s">
        <v>1213</v>
      </c>
      <c r="W206" s="2">
        <v>7968003713</v>
      </c>
      <c r="X206" s="2" t="s">
        <v>1214</v>
      </c>
    </row>
    <row r="207" spans="1:24" ht="15" customHeight="1" x14ac:dyDescent="0.35">
      <c r="A207" s="2" t="s">
        <v>700</v>
      </c>
      <c r="B207" s="2" t="s">
        <v>884</v>
      </c>
      <c r="C207" s="2">
        <v>205</v>
      </c>
      <c r="D207" s="2" t="s">
        <v>1215</v>
      </c>
      <c r="E207" s="2" t="s">
        <v>1216</v>
      </c>
      <c r="F207" s="2" t="s">
        <v>1217</v>
      </c>
      <c r="G207" s="2" t="s">
        <v>130</v>
      </c>
      <c r="H207" s="2" t="s">
        <v>40</v>
      </c>
      <c r="I207" s="2" t="s">
        <v>41</v>
      </c>
      <c r="J207" s="2" t="s">
        <v>31</v>
      </c>
      <c r="K207" s="2" t="s">
        <v>884</v>
      </c>
      <c r="L207" s="2" t="s">
        <v>1158</v>
      </c>
      <c r="M207" s="2" t="s">
        <v>1218</v>
      </c>
      <c r="N207" s="2">
        <v>3969132</v>
      </c>
      <c r="O207" s="2">
        <v>0</v>
      </c>
      <c r="P207" s="2">
        <v>0</v>
      </c>
      <c r="Q207" s="2">
        <v>9999</v>
      </c>
      <c r="R207" s="2">
        <v>5.6</v>
      </c>
      <c r="S207" s="2">
        <v>0.6</v>
      </c>
      <c r="T207" s="2" t="s">
        <v>34</v>
      </c>
      <c r="U207" s="2" t="s">
        <v>34</v>
      </c>
      <c r="V207" s="2" t="s">
        <v>1219</v>
      </c>
      <c r="W207" s="2">
        <v>7842773010</v>
      </c>
      <c r="X207" s="2" t="s">
        <v>1220</v>
      </c>
    </row>
    <row r="208" spans="1:24" ht="15" customHeight="1" x14ac:dyDescent="0.35">
      <c r="A208" s="2" t="s">
        <v>700</v>
      </c>
      <c r="B208" s="2" t="s">
        <v>884</v>
      </c>
      <c r="C208" s="2">
        <v>206</v>
      </c>
      <c r="D208" s="2" t="s">
        <v>1221</v>
      </c>
      <c r="E208" s="2" t="s">
        <v>367</v>
      </c>
      <c r="F208" s="2" t="s">
        <v>1222</v>
      </c>
      <c r="G208" s="2" t="s">
        <v>130</v>
      </c>
      <c r="H208" s="2" t="s">
        <v>40</v>
      </c>
      <c r="I208" s="2" t="s">
        <v>41</v>
      </c>
      <c r="J208" s="2" t="s">
        <v>31</v>
      </c>
      <c r="K208" s="2" t="s">
        <v>884</v>
      </c>
      <c r="L208" s="2" t="s">
        <v>1158</v>
      </c>
      <c r="M208" s="2" t="s">
        <v>1223</v>
      </c>
      <c r="N208" s="2" t="s">
        <v>34</v>
      </c>
      <c r="O208" s="2">
        <v>0</v>
      </c>
      <c r="P208" s="2">
        <v>0</v>
      </c>
      <c r="Q208" s="2">
        <v>9999</v>
      </c>
      <c r="R208" s="2">
        <v>5.6</v>
      </c>
      <c r="S208" s="2">
        <v>0.6</v>
      </c>
      <c r="T208" s="2" t="s">
        <v>34</v>
      </c>
      <c r="U208" s="2" t="s">
        <v>34</v>
      </c>
      <c r="V208" s="2" t="s">
        <v>787</v>
      </c>
      <c r="W208" s="2">
        <v>7782326066</v>
      </c>
      <c r="X208" s="2" t="s">
        <v>1224</v>
      </c>
    </row>
    <row r="209" spans="1:24" ht="15" customHeight="1" x14ac:dyDescent="0.35">
      <c r="A209" s="2" t="s">
        <v>700</v>
      </c>
      <c r="B209" s="2" t="s">
        <v>884</v>
      </c>
      <c r="C209" s="2">
        <v>207</v>
      </c>
      <c r="D209" s="2" t="s">
        <v>1225</v>
      </c>
      <c r="E209" s="2" t="s">
        <v>1226</v>
      </c>
      <c r="F209" s="2" t="s">
        <v>1227</v>
      </c>
      <c r="G209" s="2" t="s">
        <v>130</v>
      </c>
      <c r="H209" s="2" t="s">
        <v>40</v>
      </c>
      <c r="I209" s="2" t="s">
        <v>41</v>
      </c>
      <c r="J209" s="2" t="s">
        <v>31</v>
      </c>
      <c r="K209" s="2" t="s">
        <v>884</v>
      </c>
      <c r="L209" s="2" t="s">
        <v>1158</v>
      </c>
      <c r="M209" s="2" t="s">
        <v>1228</v>
      </c>
      <c r="N209" s="2">
        <v>4010040</v>
      </c>
      <c r="O209" s="2">
        <v>0</v>
      </c>
      <c r="P209" s="2">
        <v>0</v>
      </c>
      <c r="Q209" s="2">
        <v>9999</v>
      </c>
      <c r="R209" s="2">
        <v>5.6</v>
      </c>
      <c r="S209" s="2">
        <v>0.6</v>
      </c>
      <c r="T209" s="2" t="s">
        <v>34</v>
      </c>
      <c r="U209" s="2" t="s">
        <v>34</v>
      </c>
      <c r="V209" s="2" t="s">
        <v>1229</v>
      </c>
      <c r="W209" s="2">
        <v>7872605825</v>
      </c>
      <c r="X209" s="2" t="s">
        <v>1230</v>
      </c>
    </row>
    <row r="210" spans="1:24" ht="15" customHeight="1" x14ac:dyDescent="0.35">
      <c r="A210" s="2" t="s">
        <v>700</v>
      </c>
      <c r="B210" s="2" t="s">
        <v>884</v>
      </c>
      <c r="C210" s="2">
        <v>208</v>
      </c>
      <c r="D210" s="2" t="s">
        <v>1231</v>
      </c>
      <c r="E210" s="2" t="s">
        <v>1232</v>
      </c>
      <c r="F210" s="2" t="s">
        <v>1233</v>
      </c>
      <c r="G210" s="2" t="s">
        <v>130</v>
      </c>
      <c r="H210" s="2" t="s">
        <v>1028</v>
      </c>
      <c r="I210" s="2" t="s">
        <v>41</v>
      </c>
      <c r="J210" s="2" t="s">
        <v>31</v>
      </c>
      <c r="K210" s="2" t="s">
        <v>884</v>
      </c>
      <c r="L210" s="2" t="s">
        <v>1158</v>
      </c>
      <c r="M210" s="2" t="s">
        <v>1234</v>
      </c>
      <c r="N210" s="2">
        <v>3802433</v>
      </c>
      <c r="O210" s="2">
        <v>0</v>
      </c>
      <c r="P210" s="2">
        <v>0</v>
      </c>
      <c r="Q210" s="2">
        <v>9999</v>
      </c>
      <c r="R210" s="2">
        <v>7.7</v>
      </c>
      <c r="S210" s="2">
        <v>0.6</v>
      </c>
      <c r="T210" s="2" t="s">
        <v>34</v>
      </c>
      <c r="U210" s="2" t="s">
        <v>34</v>
      </c>
      <c r="V210" s="2" t="s">
        <v>1235</v>
      </c>
      <c r="W210" s="2">
        <v>7952053040</v>
      </c>
      <c r="X210" s="2" t="s">
        <v>1236</v>
      </c>
    </row>
    <row r="211" spans="1:24" ht="15" customHeight="1" x14ac:dyDescent="0.35">
      <c r="A211" s="2" t="s">
        <v>700</v>
      </c>
      <c r="B211" s="2" t="s">
        <v>884</v>
      </c>
      <c r="C211" s="2">
        <v>209</v>
      </c>
      <c r="D211" s="2" t="s">
        <v>1237</v>
      </c>
      <c r="E211" s="2" t="s">
        <v>1238</v>
      </c>
      <c r="F211" s="2" t="s">
        <v>1239</v>
      </c>
      <c r="G211" s="2" t="s">
        <v>130</v>
      </c>
      <c r="H211" s="2" t="s">
        <v>115</v>
      </c>
      <c r="I211" s="2" t="s">
        <v>31</v>
      </c>
      <c r="J211" s="2" t="s">
        <v>116</v>
      </c>
      <c r="K211" s="2" t="s">
        <v>884</v>
      </c>
      <c r="L211" s="2" t="s">
        <v>1158</v>
      </c>
      <c r="M211" s="2" t="s">
        <v>1240</v>
      </c>
      <c r="N211" s="2">
        <v>3418517</v>
      </c>
      <c r="O211" s="2">
        <v>0</v>
      </c>
      <c r="P211" s="2" t="s">
        <v>1241</v>
      </c>
      <c r="Q211" s="2">
        <v>26</v>
      </c>
      <c r="R211" s="2">
        <v>5.6</v>
      </c>
      <c r="S211" s="2">
        <v>0.6</v>
      </c>
      <c r="T211" s="2" t="s">
        <v>34</v>
      </c>
      <c r="U211" s="2" t="s">
        <v>34</v>
      </c>
      <c r="V211" s="2" t="s">
        <v>1242</v>
      </c>
      <c r="W211" s="2">
        <v>7941601994</v>
      </c>
      <c r="X211" s="2" t="s">
        <v>1243</v>
      </c>
    </row>
    <row r="212" spans="1:24" ht="15" customHeight="1" x14ac:dyDescent="0.35">
      <c r="A212" s="2" t="s">
        <v>700</v>
      </c>
      <c r="B212" s="2" t="s">
        <v>884</v>
      </c>
      <c r="C212" s="2">
        <v>210</v>
      </c>
      <c r="D212" s="2" t="s">
        <v>1244</v>
      </c>
      <c r="E212" s="2" t="s">
        <v>1245</v>
      </c>
      <c r="F212" s="2" t="s">
        <v>1246</v>
      </c>
      <c r="G212" s="2" t="s">
        <v>130</v>
      </c>
      <c r="H212" s="2" t="s">
        <v>115</v>
      </c>
      <c r="I212" s="2" t="s">
        <v>31</v>
      </c>
      <c r="J212" s="2" t="s">
        <v>116</v>
      </c>
      <c r="K212" s="2" t="s">
        <v>884</v>
      </c>
      <c r="L212" s="2" t="s">
        <v>1158</v>
      </c>
      <c r="M212" s="2" t="s">
        <v>1247</v>
      </c>
      <c r="N212" s="2">
        <v>3925733</v>
      </c>
      <c r="O212" s="2">
        <v>0</v>
      </c>
      <c r="P212" s="2">
        <v>31</v>
      </c>
      <c r="Q212" s="2">
        <v>31</v>
      </c>
      <c r="R212" s="2">
        <v>5.6</v>
      </c>
      <c r="S212" s="2">
        <v>0.6</v>
      </c>
      <c r="T212" s="2" t="s">
        <v>34</v>
      </c>
      <c r="U212" s="2" t="s">
        <v>34</v>
      </c>
      <c r="V212" s="2" t="s">
        <v>1248</v>
      </c>
      <c r="W212" s="2">
        <v>7591370021</v>
      </c>
      <c r="X212" s="2" t="s">
        <v>1249</v>
      </c>
    </row>
    <row r="213" spans="1:24" ht="15" customHeight="1" x14ac:dyDescent="0.35">
      <c r="A213" s="2" t="s">
        <v>700</v>
      </c>
      <c r="B213" s="2" t="s">
        <v>884</v>
      </c>
      <c r="C213" s="2">
        <v>211</v>
      </c>
      <c r="D213" s="2" t="s">
        <v>1250</v>
      </c>
      <c r="E213" s="2" t="s">
        <v>321</v>
      </c>
      <c r="F213" s="2" t="s">
        <v>1251</v>
      </c>
      <c r="G213" s="2" t="s">
        <v>130</v>
      </c>
      <c r="H213" s="2" t="s">
        <v>115</v>
      </c>
      <c r="I213" s="2" t="s">
        <v>31</v>
      </c>
      <c r="J213" s="2" t="s">
        <v>116</v>
      </c>
      <c r="K213" s="2" t="s">
        <v>884</v>
      </c>
      <c r="L213" s="2" t="s">
        <v>1158</v>
      </c>
      <c r="M213" s="2" t="s">
        <v>1252</v>
      </c>
      <c r="N213" s="2">
        <v>3779184</v>
      </c>
      <c r="O213" s="2">
        <v>0</v>
      </c>
      <c r="P213" s="2">
        <v>0</v>
      </c>
      <c r="Q213" s="2">
        <v>9999</v>
      </c>
      <c r="R213" s="2">
        <v>7.7</v>
      </c>
      <c r="S213" s="2">
        <v>0.7</v>
      </c>
      <c r="T213" s="2" t="s">
        <v>34</v>
      </c>
      <c r="U213" s="2" t="s">
        <v>34</v>
      </c>
      <c r="V213" s="2" t="s">
        <v>324</v>
      </c>
      <c r="W213" s="2">
        <v>7871706460</v>
      </c>
      <c r="X213" s="2" t="s">
        <v>1253</v>
      </c>
    </row>
    <row r="214" spans="1:24" ht="15" customHeight="1" x14ac:dyDescent="0.35">
      <c r="A214" s="2" t="s">
        <v>700</v>
      </c>
      <c r="B214" s="2" t="s">
        <v>884</v>
      </c>
      <c r="C214" s="2">
        <v>212</v>
      </c>
      <c r="D214" s="2" t="s">
        <v>418</v>
      </c>
      <c r="E214" s="2" t="s">
        <v>1254</v>
      </c>
      <c r="F214" s="2" t="s">
        <v>1255</v>
      </c>
      <c r="G214" s="2" t="s">
        <v>130</v>
      </c>
      <c r="H214" s="2" t="s">
        <v>123</v>
      </c>
      <c r="I214" s="2" t="s">
        <v>41</v>
      </c>
      <c r="J214" s="2" t="s">
        <v>31</v>
      </c>
      <c r="K214" s="2" t="s">
        <v>884</v>
      </c>
      <c r="L214" s="2" t="s">
        <v>1158</v>
      </c>
      <c r="M214" s="2" t="s">
        <v>1256</v>
      </c>
      <c r="N214" s="2">
        <v>2829304</v>
      </c>
      <c r="O214" s="2">
        <v>0</v>
      </c>
      <c r="P214" s="2">
        <v>0</v>
      </c>
      <c r="Q214" s="2">
        <v>9999</v>
      </c>
      <c r="R214" s="2">
        <v>5.6</v>
      </c>
      <c r="S214" s="2">
        <v>0.6</v>
      </c>
      <c r="T214" s="2" t="s">
        <v>34</v>
      </c>
      <c r="U214" s="2" t="s">
        <v>34</v>
      </c>
      <c r="V214" s="2" t="s">
        <v>1257</v>
      </c>
      <c r="W214" s="2">
        <v>7526631550</v>
      </c>
      <c r="X214" s="2" t="s">
        <v>1258</v>
      </c>
    </row>
    <row r="215" spans="1:24" ht="15" customHeight="1" x14ac:dyDescent="0.35">
      <c r="A215" s="2" t="s">
        <v>700</v>
      </c>
      <c r="B215" s="2" t="s">
        <v>884</v>
      </c>
      <c r="C215" s="2">
        <v>213</v>
      </c>
      <c r="D215" s="2" t="s">
        <v>1259</v>
      </c>
      <c r="E215" s="2" t="s">
        <v>1260</v>
      </c>
      <c r="F215" s="2" t="s">
        <v>1261</v>
      </c>
      <c r="G215" s="2" t="s">
        <v>130</v>
      </c>
      <c r="H215" s="2" t="s">
        <v>1262</v>
      </c>
      <c r="I215" s="2" t="s">
        <v>31</v>
      </c>
      <c r="J215" s="2" t="s">
        <v>116</v>
      </c>
      <c r="K215" s="2" t="s">
        <v>884</v>
      </c>
      <c r="L215" s="2" t="s">
        <v>1158</v>
      </c>
      <c r="M215" s="2" t="s">
        <v>1263</v>
      </c>
      <c r="N215" s="2">
        <v>2771542</v>
      </c>
      <c r="O215" s="2">
        <v>0</v>
      </c>
      <c r="P215" s="2">
        <v>0</v>
      </c>
      <c r="Q215" s="2">
        <v>9999</v>
      </c>
      <c r="R215" s="2">
        <v>5.6</v>
      </c>
      <c r="S215" s="2">
        <v>0.6</v>
      </c>
      <c r="T215" s="2" t="s">
        <v>34</v>
      </c>
      <c r="U215" s="2" t="s">
        <v>34</v>
      </c>
      <c r="V215" s="2" t="s">
        <v>1264</v>
      </c>
      <c r="W215" s="2">
        <v>7765995361</v>
      </c>
      <c r="X215" s="2" t="s">
        <v>1265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E427-9D3E-4188-8217-18F7C69A0CCC}">
  <dimension ref="A1:L41"/>
  <sheetViews>
    <sheetView topLeftCell="A16" workbookViewId="0">
      <selection activeCell="A23" sqref="A23:A24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30.81640625" bestFit="1" customWidth="1"/>
    <col min="4" max="4" width="25.90625" bestFit="1" customWidth="1"/>
    <col min="5" max="5" width="5.1796875" bestFit="1" customWidth="1"/>
    <col min="6" max="6" width="5.36328125" style="6" bestFit="1" customWidth="1"/>
    <col min="9" max="9" width="27.54296875" bestFit="1" customWidth="1"/>
    <col min="10" max="10" width="14" bestFit="1" customWidth="1"/>
  </cols>
  <sheetData>
    <row r="1" spans="1:10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10" x14ac:dyDescent="0.35">
      <c r="A2" s="5">
        <v>1</v>
      </c>
      <c r="B2" s="5">
        <v>79</v>
      </c>
      <c r="C2" t="s">
        <v>1721</v>
      </c>
      <c r="D2" t="s">
        <v>40</v>
      </c>
      <c r="E2" t="s">
        <v>467</v>
      </c>
      <c r="F2" s="6">
        <v>18.440000000000001</v>
      </c>
    </row>
    <row r="3" spans="1:10" x14ac:dyDescent="0.35">
      <c r="A3" s="5">
        <v>2</v>
      </c>
      <c r="B3" s="5">
        <v>67</v>
      </c>
      <c r="C3" t="s">
        <v>1548</v>
      </c>
      <c r="D3" t="s">
        <v>40</v>
      </c>
      <c r="E3" t="s">
        <v>467</v>
      </c>
      <c r="F3" s="6">
        <v>18.52</v>
      </c>
    </row>
    <row r="4" spans="1:10" x14ac:dyDescent="0.35">
      <c r="A4" s="5">
        <v>3</v>
      </c>
      <c r="B4" s="5">
        <v>71</v>
      </c>
      <c r="C4" t="s">
        <v>1613</v>
      </c>
      <c r="D4" t="s">
        <v>1297</v>
      </c>
      <c r="E4" t="s">
        <v>467</v>
      </c>
      <c r="F4" s="6">
        <v>18.559999999999999</v>
      </c>
    </row>
    <row r="5" spans="1:10" x14ac:dyDescent="0.35">
      <c r="A5" s="5">
        <v>4</v>
      </c>
      <c r="B5" s="5">
        <v>69</v>
      </c>
      <c r="C5" t="s">
        <v>1564</v>
      </c>
      <c r="D5" t="s">
        <v>40</v>
      </c>
      <c r="E5" t="s">
        <v>467</v>
      </c>
      <c r="F5" s="6">
        <v>18.579999999999998</v>
      </c>
    </row>
    <row r="6" spans="1:10" x14ac:dyDescent="0.35">
      <c r="A6" s="5">
        <v>5</v>
      </c>
      <c r="B6" s="5">
        <v>64</v>
      </c>
      <c r="C6" t="s">
        <v>1478</v>
      </c>
      <c r="D6" t="s">
        <v>40</v>
      </c>
      <c r="E6" t="s">
        <v>467</v>
      </c>
      <c r="F6" s="6">
        <v>19.02</v>
      </c>
    </row>
    <row r="7" spans="1:10" x14ac:dyDescent="0.35">
      <c r="A7" s="5">
        <v>6</v>
      </c>
      <c r="B7" s="5">
        <v>60</v>
      </c>
      <c r="C7" t="s">
        <v>1318</v>
      </c>
      <c r="D7" t="s">
        <v>1299</v>
      </c>
      <c r="E7" t="s">
        <v>467</v>
      </c>
      <c r="F7" s="6">
        <v>19.52</v>
      </c>
    </row>
    <row r="8" spans="1:10" x14ac:dyDescent="0.35">
      <c r="A8" s="5">
        <v>7</v>
      </c>
      <c r="B8" s="5">
        <v>62</v>
      </c>
      <c r="C8" t="s">
        <v>1389</v>
      </c>
      <c r="D8" t="s">
        <v>40</v>
      </c>
      <c r="E8" t="s">
        <v>467</v>
      </c>
      <c r="F8" s="6">
        <v>19.559999999999999</v>
      </c>
    </row>
    <row r="9" spans="1:10" x14ac:dyDescent="0.35">
      <c r="A9" s="5">
        <v>8</v>
      </c>
      <c r="B9" s="5">
        <v>66</v>
      </c>
      <c r="C9" t="s">
        <v>1529</v>
      </c>
      <c r="D9" t="s">
        <v>123</v>
      </c>
      <c r="E9" t="s">
        <v>467</v>
      </c>
      <c r="F9" s="6">
        <v>19.57</v>
      </c>
    </row>
    <row r="10" spans="1:10" x14ac:dyDescent="0.35">
      <c r="A10" s="5">
        <v>9</v>
      </c>
      <c r="B10" s="5">
        <v>73</v>
      </c>
      <c r="C10" t="s">
        <v>1636</v>
      </c>
      <c r="D10" t="s">
        <v>115</v>
      </c>
      <c r="E10" t="s">
        <v>467</v>
      </c>
      <c r="F10" s="6">
        <v>20.12</v>
      </c>
    </row>
    <row r="11" spans="1:10" x14ac:dyDescent="0.35">
      <c r="A11" s="5">
        <v>10</v>
      </c>
      <c r="B11" s="5">
        <v>75</v>
      </c>
      <c r="C11" t="s">
        <v>1659</v>
      </c>
      <c r="D11" t="s">
        <v>115</v>
      </c>
      <c r="E11" t="s">
        <v>467</v>
      </c>
      <c r="F11" s="6">
        <v>20.25</v>
      </c>
    </row>
    <row r="12" spans="1:10" x14ac:dyDescent="0.35">
      <c r="A12" s="5">
        <v>11</v>
      </c>
      <c r="B12" s="5">
        <v>78</v>
      </c>
      <c r="C12" t="s">
        <v>1717</v>
      </c>
      <c r="D12" t="s">
        <v>1299</v>
      </c>
      <c r="E12" t="s">
        <v>467</v>
      </c>
      <c r="F12" s="6">
        <v>20.36</v>
      </c>
      <c r="I12" s="3" t="s">
        <v>1267</v>
      </c>
      <c r="J12" t="s">
        <v>1276</v>
      </c>
    </row>
    <row r="13" spans="1:10" x14ac:dyDescent="0.35">
      <c r="A13" s="5">
        <v>12</v>
      </c>
      <c r="B13" s="5">
        <v>80</v>
      </c>
      <c r="C13" t="s">
        <v>1737</v>
      </c>
      <c r="D13" t="s">
        <v>115</v>
      </c>
      <c r="E13" t="s">
        <v>467</v>
      </c>
      <c r="F13" s="6">
        <v>20.440000000000001</v>
      </c>
      <c r="I13" s="2" t="s">
        <v>123</v>
      </c>
      <c r="J13" s="11">
        <v>8</v>
      </c>
    </row>
    <row r="14" spans="1:10" x14ac:dyDescent="0.35">
      <c r="A14" s="5">
        <v>13</v>
      </c>
      <c r="B14" s="5">
        <v>76</v>
      </c>
      <c r="C14" t="s">
        <v>1667</v>
      </c>
      <c r="D14" t="s">
        <v>115</v>
      </c>
      <c r="E14" t="s">
        <v>467</v>
      </c>
      <c r="F14" s="6">
        <v>20.49</v>
      </c>
      <c r="I14" s="7" t="s">
        <v>1529</v>
      </c>
      <c r="J14" s="11">
        <v>8</v>
      </c>
    </row>
    <row r="15" spans="1:10" x14ac:dyDescent="0.35">
      <c r="A15" s="5">
        <v>14</v>
      </c>
      <c r="B15" s="5">
        <v>61</v>
      </c>
      <c r="C15" t="s">
        <v>1345</v>
      </c>
      <c r="D15" t="s">
        <v>115</v>
      </c>
      <c r="E15" t="s">
        <v>467</v>
      </c>
      <c r="F15" s="6">
        <v>20.57</v>
      </c>
      <c r="I15" s="2" t="s">
        <v>115</v>
      </c>
      <c r="J15" s="11">
        <v>74</v>
      </c>
    </row>
    <row r="16" spans="1:10" x14ac:dyDescent="0.35">
      <c r="A16" s="5">
        <v>15</v>
      </c>
      <c r="B16" s="5">
        <v>81</v>
      </c>
      <c r="C16" t="s">
        <v>1744</v>
      </c>
      <c r="D16" t="s">
        <v>1299</v>
      </c>
      <c r="E16" t="s">
        <v>467</v>
      </c>
      <c r="F16" s="6">
        <v>21.14</v>
      </c>
      <c r="I16" s="7" t="s">
        <v>1636</v>
      </c>
      <c r="J16" s="11">
        <v>9</v>
      </c>
    </row>
    <row r="17" spans="1:12" x14ac:dyDescent="0.35">
      <c r="A17" s="5">
        <v>16</v>
      </c>
      <c r="B17" s="5">
        <v>63</v>
      </c>
      <c r="C17" t="s">
        <v>1391</v>
      </c>
      <c r="D17" t="s">
        <v>115</v>
      </c>
      <c r="E17" t="s">
        <v>467</v>
      </c>
      <c r="F17" s="6">
        <v>21.23</v>
      </c>
      <c r="I17" s="7" t="s">
        <v>1659</v>
      </c>
      <c r="J17" s="11">
        <v>10</v>
      </c>
    </row>
    <row r="18" spans="1:12" x14ac:dyDescent="0.35">
      <c r="A18" s="5">
        <v>17</v>
      </c>
      <c r="B18" s="5">
        <v>70</v>
      </c>
      <c r="C18" t="s">
        <v>1592</v>
      </c>
      <c r="D18" t="s">
        <v>1299</v>
      </c>
      <c r="E18" t="s">
        <v>467</v>
      </c>
      <c r="F18" s="6">
        <v>21.45</v>
      </c>
      <c r="I18" s="7" t="s">
        <v>1737</v>
      </c>
      <c r="J18" s="11">
        <v>12</v>
      </c>
      <c r="K18">
        <f>SUM(J16:J18)</f>
        <v>31</v>
      </c>
    </row>
    <row r="19" spans="1:12" x14ac:dyDescent="0.35">
      <c r="A19" s="5">
        <v>18</v>
      </c>
      <c r="B19" s="5">
        <v>68</v>
      </c>
      <c r="C19" t="s">
        <v>1552</v>
      </c>
      <c r="D19" t="s">
        <v>40</v>
      </c>
      <c r="E19" t="s">
        <v>467</v>
      </c>
      <c r="F19" s="6">
        <v>21.58</v>
      </c>
      <c r="I19" s="7" t="s">
        <v>1667</v>
      </c>
      <c r="J19" s="11">
        <v>13</v>
      </c>
    </row>
    <row r="20" spans="1:12" x14ac:dyDescent="0.35">
      <c r="A20" s="5">
        <v>19</v>
      </c>
      <c r="B20" s="5">
        <v>72</v>
      </c>
      <c r="C20" t="s">
        <v>1622</v>
      </c>
      <c r="D20" t="s">
        <v>40</v>
      </c>
      <c r="E20" t="s">
        <v>467</v>
      </c>
      <c r="F20" s="6">
        <v>22.23</v>
      </c>
      <c r="I20" s="7" t="s">
        <v>1345</v>
      </c>
      <c r="J20" s="11">
        <v>14</v>
      </c>
    </row>
    <row r="21" spans="1:12" x14ac:dyDescent="0.35">
      <c r="A21" s="5">
        <v>20</v>
      </c>
      <c r="B21" s="5">
        <v>65</v>
      </c>
      <c r="C21" t="s">
        <v>1486</v>
      </c>
      <c r="D21" t="s">
        <v>40</v>
      </c>
      <c r="E21" t="s">
        <v>467</v>
      </c>
      <c r="F21" s="6">
        <v>22.28</v>
      </c>
      <c r="I21" s="7" t="s">
        <v>1391</v>
      </c>
      <c r="J21" s="11">
        <v>16</v>
      </c>
    </row>
    <row r="22" spans="1:12" x14ac:dyDescent="0.35">
      <c r="A22" s="5">
        <v>21</v>
      </c>
      <c r="B22" s="5">
        <v>77</v>
      </c>
      <c r="C22" t="s">
        <v>1708</v>
      </c>
      <c r="D22" t="s">
        <v>40</v>
      </c>
      <c r="E22" t="s">
        <v>467</v>
      </c>
      <c r="F22" s="6">
        <v>25.54</v>
      </c>
      <c r="I22" s="2" t="s">
        <v>40</v>
      </c>
      <c r="J22" s="11">
        <v>97</v>
      </c>
    </row>
    <row r="23" spans="1:12" x14ac:dyDescent="0.35">
      <c r="I23" s="7" t="s">
        <v>1721</v>
      </c>
      <c r="J23" s="11">
        <v>1</v>
      </c>
    </row>
    <row r="24" spans="1:12" x14ac:dyDescent="0.35">
      <c r="I24" s="7" t="s">
        <v>1548</v>
      </c>
      <c r="J24" s="11">
        <v>2</v>
      </c>
    </row>
    <row r="25" spans="1:12" x14ac:dyDescent="0.35">
      <c r="I25" s="7" t="s">
        <v>1564</v>
      </c>
      <c r="J25" s="11">
        <v>4</v>
      </c>
      <c r="K25" t="s">
        <v>1851</v>
      </c>
      <c r="L25" t="s">
        <v>1289</v>
      </c>
    </row>
    <row r="26" spans="1:12" x14ac:dyDescent="0.35">
      <c r="I26" s="7" t="s">
        <v>1478</v>
      </c>
      <c r="J26" s="11">
        <v>5</v>
      </c>
    </row>
    <row r="27" spans="1:12" x14ac:dyDescent="0.35">
      <c r="I27" s="7" t="s">
        <v>1389</v>
      </c>
      <c r="J27" s="11">
        <v>7</v>
      </c>
    </row>
    <row r="28" spans="1:12" x14ac:dyDescent="0.35">
      <c r="I28" s="7" t="s">
        <v>1552</v>
      </c>
      <c r="J28" s="11">
        <v>18</v>
      </c>
    </row>
    <row r="29" spans="1:12" x14ac:dyDescent="0.35">
      <c r="I29" s="7" t="s">
        <v>1622</v>
      </c>
      <c r="J29" s="11">
        <v>19</v>
      </c>
    </row>
    <row r="30" spans="1:12" x14ac:dyDescent="0.35">
      <c r="I30" s="7" t="s">
        <v>1486</v>
      </c>
      <c r="J30" s="11">
        <v>20</v>
      </c>
    </row>
    <row r="31" spans="1:12" x14ac:dyDescent="0.35">
      <c r="I31" s="7" t="s">
        <v>1708</v>
      </c>
      <c r="J31" s="11">
        <v>21</v>
      </c>
    </row>
    <row r="32" spans="1:12" x14ac:dyDescent="0.35">
      <c r="I32" s="2" t="s">
        <v>1297</v>
      </c>
      <c r="J32" s="11">
        <v>3</v>
      </c>
    </row>
    <row r="33" spans="9:12" x14ac:dyDescent="0.35">
      <c r="I33" s="7" t="s">
        <v>1613</v>
      </c>
      <c r="J33" s="11">
        <v>3</v>
      </c>
    </row>
    <row r="34" spans="9:12" x14ac:dyDescent="0.35">
      <c r="I34" s="2" t="s">
        <v>1299</v>
      </c>
      <c r="J34" s="11">
        <v>49</v>
      </c>
    </row>
    <row r="35" spans="9:12" x14ac:dyDescent="0.35">
      <c r="I35" s="7" t="s">
        <v>1318</v>
      </c>
      <c r="J35" s="11">
        <v>6</v>
      </c>
    </row>
    <row r="36" spans="9:12" x14ac:dyDescent="0.35">
      <c r="I36" s="7" t="s">
        <v>1717</v>
      </c>
      <c r="J36" s="11">
        <v>11</v>
      </c>
    </row>
    <row r="37" spans="9:12" x14ac:dyDescent="0.35">
      <c r="I37" s="7" t="s">
        <v>1744</v>
      </c>
      <c r="J37" s="11">
        <v>15</v>
      </c>
      <c r="K37">
        <f>SUM(J35:J37)</f>
        <v>32</v>
      </c>
      <c r="L37" t="s">
        <v>1291</v>
      </c>
    </row>
    <row r="38" spans="9:12" x14ac:dyDescent="0.35">
      <c r="I38" s="7" t="s">
        <v>1592</v>
      </c>
      <c r="J38" s="11">
        <v>17</v>
      </c>
    </row>
    <row r="39" spans="9:12" x14ac:dyDescent="0.35">
      <c r="I39" s="2" t="s">
        <v>1850</v>
      </c>
      <c r="J39" s="11">
        <v>45</v>
      </c>
    </row>
    <row r="40" spans="9:12" x14ac:dyDescent="0.35">
      <c r="I40" s="7" t="s">
        <v>1850</v>
      </c>
      <c r="J40" s="11">
        <v>45</v>
      </c>
    </row>
    <row r="41" spans="9:12" x14ac:dyDescent="0.35">
      <c r="I41" s="2" t="s">
        <v>1268</v>
      </c>
      <c r="J41" s="11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0BC1A-B4FC-42F8-B3D4-6E2803B1D94A}">
  <dimension ref="A1:L29"/>
  <sheetViews>
    <sheetView workbookViewId="0">
      <selection activeCell="A10" sqref="A10:F16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18.90625" bestFit="1" customWidth="1"/>
    <col min="4" max="4" width="25.90625" bestFit="1" customWidth="1"/>
    <col min="5" max="5" width="5.1796875" bestFit="1" customWidth="1"/>
    <col min="6" max="6" width="5.1796875" style="6" bestFit="1" customWidth="1"/>
    <col min="10" max="10" width="30.1796875" bestFit="1" customWidth="1"/>
    <col min="11" max="11" width="14" bestFit="1" customWidth="1"/>
  </cols>
  <sheetData>
    <row r="1" spans="1:11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11" x14ac:dyDescent="0.35">
      <c r="A2" s="5">
        <v>1</v>
      </c>
      <c r="B2" s="5">
        <v>91</v>
      </c>
      <c r="C2" t="s">
        <v>1575</v>
      </c>
      <c r="D2" t="s">
        <v>40</v>
      </c>
      <c r="E2" t="s">
        <v>611</v>
      </c>
      <c r="F2" s="6">
        <v>20.27</v>
      </c>
    </row>
    <row r="3" spans="1:11" x14ac:dyDescent="0.35">
      <c r="A3" s="5">
        <v>2</v>
      </c>
      <c r="B3" s="5">
        <v>83</v>
      </c>
      <c r="C3" t="s">
        <v>1344</v>
      </c>
      <c r="D3" t="s">
        <v>1297</v>
      </c>
      <c r="E3" t="s">
        <v>611</v>
      </c>
      <c r="F3" s="6">
        <v>22.03</v>
      </c>
    </row>
    <row r="4" spans="1:11" x14ac:dyDescent="0.35">
      <c r="A4" s="5">
        <v>3</v>
      </c>
      <c r="B4" s="5">
        <v>88</v>
      </c>
      <c r="C4" t="s">
        <v>1430</v>
      </c>
      <c r="D4" t="s">
        <v>115</v>
      </c>
      <c r="E4" t="s">
        <v>611</v>
      </c>
      <c r="F4" s="6">
        <v>22.32</v>
      </c>
    </row>
    <row r="5" spans="1:11" x14ac:dyDescent="0.35">
      <c r="A5" s="5">
        <v>4</v>
      </c>
      <c r="B5" s="5">
        <v>85</v>
      </c>
      <c r="C5" t="s">
        <v>1402</v>
      </c>
      <c r="D5" t="s">
        <v>40</v>
      </c>
      <c r="E5" t="s">
        <v>611</v>
      </c>
      <c r="F5" s="6">
        <v>23.02</v>
      </c>
    </row>
    <row r="6" spans="1:11" x14ac:dyDescent="0.35">
      <c r="A6" s="5">
        <v>5</v>
      </c>
      <c r="B6" s="5">
        <v>87</v>
      </c>
      <c r="C6" t="s">
        <v>1417</v>
      </c>
      <c r="D6" t="s">
        <v>1299</v>
      </c>
      <c r="E6" t="s">
        <v>611</v>
      </c>
      <c r="F6" s="6">
        <v>23.5</v>
      </c>
    </row>
    <row r="7" spans="1:11" x14ac:dyDescent="0.35">
      <c r="A7" s="5">
        <v>6</v>
      </c>
      <c r="B7" s="5">
        <v>93</v>
      </c>
      <c r="C7" t="s">
        <v>1639</v>
      </c>
      <c r="D7" t="s">
        <v>123</v>
      </c>
      <c r="E7" t="s">
        <v>611</v>
      </c>
      <c r="F7" s="6">
        <v>24.52</v>
      </c>
    </row>
    <row r="8" spans="1:11" x14ac:dyDescent="0.35">
      <c r="A8" s="5">
        <v>7</v>
      </c>
      <c r="B8" s="5">
        <v>86</v>
      </c>
      <c r="C8" t="s">
        <v>1404</v>
      </c>
      <c r="D8" t="s">
        <v>40</v>
      </c>
      <c r="E8" t="s">
        <v>611</v>
      </c>
      <c r="F8" s="6">
        <v>29.21</v>
      </c>
    </row>
    <row r="9" spans="1:11" x14ac:dyDescent="0.35">
      <c r="A9" s="5">
        <v>8</v>
      </c>
      <c r="B9" s="5">
        <v>89</v>
      </c>
      <c r="C9" t="s">
        <v>1458</v>
      </c>
      <c r="D9" t="s">
        <v>223</v>
      </c>
      <c r="E9" t="s">
        <v>611</v>
      </c>
      <c r="F9" s="6">
        <v>32.44</v>
      </c>
    </row>
    <row r="12" spans="1:11" x14ac:dyDescent="0.35">
      <c r="J12" s="3" t="s">
        <v>1267</v>
      </c>
      <c r="K12" t="s">
        <v>1276</v>
      </c>
    </row>
    <row r="13" spans="1:11" x14ac:dyDescent="0.35">
      <c r="J13" s="2" t="s">
        <v>123</v>
      </c>
      <c r="K13" s="11">
        <v>6</v>
      </c>
    </row>
    <row r="14" spans="1:11" x14ac:dyDescent="0.35">
      <c r="J14" s="7" t="s">
        <v>1639</v>
      </c>
      <c r="K14" s="11">
        <v>6</v>
      </c>
    </row>
    <row r="15" spans="1:11" x14ac:dyDescent="0.35">
      <c r="J15" s="2" t="s">
        <v>115</v>
      </c>
      <c r="K15" s="11">
        <v>3</v>
      </c>
    </row>
    <row r="16" spans="1:11" x14ac:dyDescent="0.35">
      <c r="J16" s="7" t="s">
        <v>1430</v>
      </c>
      <c r="K16" s="11">
        <v>3</v>
      </c>
    </row>
    <row r="17" spans="10:12" x14ac:dyDescent="0.35">
      <c r="J17" s="2" t="s">
        <v>40</v>
      </c>
      <c r="K17" s="11">
        <v>12</v>
      </c>
      <c r="L17" t="s">
        <v>1289</v>
      </c>
    </row>
    <row r="18" spans="10:12" x14ac:dyDescent="0.35">
      <c r="J18" s="7" t="s">
        <v>1575</v>
      </c>
      <c r="K18" s="11">
        <v>1</v>
      </c>
    </row>
    <row r="19" spans="10:12" x14ac:dyDescent="0.35">
      <c r="J19" s="7" t="s">
        <v>1402</v>
      </c>
      <c r="K19" s="11">
        <v>4</v>
      </c>
    </row>
    <row r="20" spans="10:12" x14ac:dyDescent="0.35">
      <c r="J20" s="7" t="s">
        <v>1404</v>
      </c>
      <c r="K20" s="11">
        <v>7</v>
      </c>
    </row>
    <row r="21" spans="10:12" x14ac:dyDescent="0.35">
      <c r="J21" s="2" t="s">
        <v>223</v>
      </c>
      <c r="K21" s="11">
        <v>8</v>
      </c>
    </row>
    <row r="22" spans="10:12" x14ac:dyDescent="0.35">
      <c r="J22" s="7" t="s">
        <v>1458</v>
      </c>
      <c r="K22" s="11">
        <v>8</v>
      </c>
    </row>
    <row r="23" spans="10:12" x14ac:dyDescent="0.35">
      <c r="J23" s="2" t="s">
        <v>1297</v>
      </c>
      <c r="K23" s="11">
        <v>2</v>
      </c>
    </row>
    <row r="24" spans="10:12" x14ac:dyDescent="0.35">
      <c r="J24" s="7" t="s">
        <v>1344</v>
      </c>
      <c r="K24" s="11">
        <v>2</v>
      </c>
    </row>
    <row r="25" spans="10:12" x14ac:dyDescent="0.35">
      <c r="J25" s="2" t="s">
        <v>1299</v>
      </c>
      <c r="K25" s="11">
        <v>5</v>
      </c>
    </row>
    <row r="26" spans="10:12" x14ac:dyDescent="0.35">
      <c r="J26" s="7" t="s">
        <v>1417</v>
      </c>
      <c r="K26" s="11">
        <v>5</v>
      </c>
    </row>
    <row r="27" spans="10:12" x14ac:dyDescent="0.35">
      <c r="J27" s="2" t="s">
        <v>1281</v>
      </c>
      <c r="K27" s="11">
        <v>19</v>
      </c>
    </row>
    <row r="28" spans="10:12" x14ac:dyDescent="0.35">
      <c r="J28" s="7" t="s">
        <v>1281</v>
      </c>
      <c r="K28" s="11">
        <v>19</v>
      </c>
    </row>
    <row r="29" spans="10:12" x14ac:dyDescent="0.35">
      <c r="J29" s="2" t="s">
        <v>1268</v>
      </c>
      <c r="K29" s="11">
        <v>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A501-0D4A-418A-9C65-6FAD0EF2C1D4}">
  <sheetPr>
    <tabColor rgb="FF00B0F0"/>
  </sheetPr>
  <dimension ref="A1:F25"/>
  <sheetViews>
    <sheetView workbookViewId="0">
      <selection activeCell="G6" sqref="G6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18" bestFit="1" customWidth="1"/>
    <col min="4" max="4" width="25.90625" bestFit="1" customWidth="1"/>
    <col min="5" max="5" width="5.1796875" bestFit="1" customWidth="1"/>
    <col min="6" max="6" width="5.36328125" style="6" bestFit="1" customWidth="1"/>
  </cols>
  <sheetData>
    <row r="1" spans="1:6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6" x14ac:dyDescent="0.35">
      <c r="A2" s="5">
        <v>1</v>
      </c>
      <c r="B2" s="5">
        <v>37</v>
      </c>
      <c r="C2" t="str">
        <f>VLOOKUP($B2,'Master List'!$A:$G,4,FALSE)</f>
        <v>Laike FAVIER</v>
      </c>
      <c r="D2" t="str">
        <f>VLOOKUP($B2,'Master List'!$A:$G,6,FALSE)</f>
        <v>Rugby and Northampton A.C.</v>
      </c>
      <c r="E2" t="str">
        <f>VLOOKUP($B2,'Master List'!$A:$G,7,FALSE)</f>
        <v>U13B</v>
      </c>
      <c r="F2" s="6">
        <v>10.31</v>
      </c>
    </row>
    <row r="3" spans="1:6" x14ac:dyDescent="0.35">
      <c r="A3" s="5">
        <v>2</v>
      </c>
      <c r="B3" s="5">
        <v>50</v>
      </c>
      <c r="C3" t="str">
        <f>VLOOKUP($B3,'Master List'!$A:$G,4,FALSE)</f>
        <v>Imogen BENNETTS</v>
      </c>
      <c r="D3" t="str">
        <f>VLOOKUP($B3,'Master List'!$A:$G,6,FALSE)</f>
        <v>Northampton A.C.</v>
      </c>
      <c r="E3" t="str">
        <f>VLOOKUP($B3,'Master List'!$A:$G,7,FALSE)</f>
        <v>U13G</v>
      </c>
      <c r="F3" s="6">
        <v>10.32</v>
      </c>
    </row>
    <row r="4" spans="1:6" x14ac:dyDescent="0.35">
      <c r="A4" s="5">
        <v>3</v>
      </c>
      <c r="B4" s="5">
        <v>39</v>
      </c>
      <c r="C4" t="str">
        <f>VLOOKUP($B4,'Master List'!$A:$G,4,FALSE)</f>
        <v>Harlee HOOKER</v>
      </c>
      <c r="D4" t="str">
        <f>VLOOKUP($B4,'Master List'!$A:$G,6,FALSE)</f>
        <v>Kettering Town Harriers</v>
      </c>
      <c r="E4" t="str">
        <f>VLOOKUP($B4,'Master List'!$A:$G,7,FALSE)</f>
        <v>U13B</v>
      </c>
      <c r="F4" s="6">
        <v>10.48</v>
      </c>
    </row>
    <row r="5" spans="1:6" x14ac:dyDescent="0.35">
      <c r="A5" s="5">
        <v>4</v>
      </c>
      <c r="B5" s="5">
        <v>47</v>
      </c>
      <c r="C5" t="str">
        <f>VLOOKUP($B5,'Master List'!$A:$G,4,FALSE)</f>
        <v>Oliver SMITH</v>
      </c>
      <c r="D5" t="str">
        <f>VLOOKUP($B5,'Master List'!$A:$G,6,FALSE)</f>
        <v>Kettering Town Harriers</v>
      </c>
      <c r="E5" t="str">
        <f>VLOOKUP($B5,'Master List'!$A:$G,7,FALSE)</f>
        <v>U13B</v>
      </c>
      <c r="F5" s="6">
        <v>10.57</v>
      </c>
    </row>
    <row r="6" spans="1:6" x14ac:dyDescent="0.35">
      <c r="A6" s="5">
        <v>5</v>
      </c>
      <c r="B6" s="5">
        <v>49</v>
      </c>
      <c r="C6" t="str">
        <f>VLOOKUP($B6,'Master List'!$A:$G,4,FALSE)</f>
        <v>Elsie BENNETT</v>
      </c>
      <c r="D6" t="str">
        <f>VLOOKUP($B6,'Master List'!$A:$G,6,FALSE)</f>
        <v>Rugby and Northampton A.C.</v>
      </c>
      <c r="E6" t="str">
        <f>VLOOKUP($B6,'Master List'!$A:$G,7,FALSE)</f>
        <v>U13G</v>
      </c>
      <c r="F6" s="6">
        <v>11.01</v>
      </c>
    </row>
    <row r="7" spans="1:6" x14ac:dyDescent="0.35">
      <c r="A7" s="5">
        <v>6</v>
      </c>
      <c r="B7" s="5">
        <v>56</v>
      </c>
      <c r="C7" t="str">
        <f>VLOOKUP($B7,'Master List'!$A:$G,4,FALSE)</f>
        <v>Jess LAMB</v>
      </c>
      <c r="D7" t="str">
        <f>VLOOKUP($B7,'Master List'!$A:$G,6,FALSE)</f>
        <v>Rugby and Northampton A.C.</v>
      </c>
      <c r="E7" t="str">
        <f>VLOOKUP($B7,'Master List'!$A:$G,7,FALSE)</f>
        <v>U13G</v>
      </c>
      <c r="F7" s="6">
        <v>11.13</v>
      </c>
    </row>
    <row r="8" spans="1:6" x14ac:dyDescent="0.35">
      <c r="A8" s="5">
        <v>7</v>
      </c>
      <c r="B8" s="5">
        <v>45</v>
      </c>
      <c r="C8" t="str">
        <f>VLOOKUP($B8,'Master List'!$A:$G,4,FALSE)</f>
        <v>Gabriel MELCZYNSKI</v>
      </c>
      <c r="D8" t="str">
        <f>VLOOKUP($B8,'Master List'!$A:$G,6,FALSE)</f>
        <v>Northampton A.C.</v>
      </c>
      <c r="E8" t="str">
        <f>VLOOKUP($B8,'Master List'!$A:$G,7,FALSE)</f>
        <v>U13B</v>
      </c>
      <c r="F8" s="6">
        <v>11.15</v>
      </c>
    </row>
    <row r="9" spans="1:6" x14ac:dyDescent="0.35">
      <c r="A9" s="5">
        <v>8</v>
      </c>
      <c r="B9" s="5">
        <v>48</v>
      </c>
      <c r="C9" t="str">
        <f>VLOOKUP($B9,'Master List'!$A:$G,4,FALSE)</f>
        <v>Peyton ALMOND</v>
      </c>
      <c r="D9" t="str">
        <f>VLOOKUP($B9,'Master List'!$A:$G,6,FALSE)</f>
        <v>Rugby and Northampton A.C.</v>
      </c>
      <c r="E9" t="str">
        <f>VLOOKUP($B9,'Master List'!$A:$G,7,FALSE)</f>
        <v>U13G</v>
      </c>
      <c r="F9" s="6">
        <v>11.17</v>
      </c>
    </row>
    <row r="10" spans="1:6" x14ac:dyDescent="0.35">
      <c r="A10" s="5">
        <v>9</v>
      </c>
      <c r="B10" s="5">
        <v>46</v>
      </c>
      <c r="C10" t="str">
        <f>VLOOKUP($B10,'Master List'!$A:$G,4,FALSE)</f>
        <v>Jude NUTT</v>
      </c>
      <c r="D10" t="str">
        <f>VLOOKUP($B10,'Master List'!$A:$G,6,FALSE)</f>
        <v>Northampton A.C.</v>
      </c>
      <c r="E10" t="str">
        <f>VLOOKUP($B10,'Master List'!$A:$G,7,FALSE)</f>
        <v>U13B</v>
      </c>
      <c r="F10" s="6">
        <v>11.26</v>
      </c>
    </row>
    <row r="11" spans="1:6" x14ac:dyDescent="0.35">
      <c r="A11" s="5">
        <v>10</v>
      </c>
      <c r="B11" s="5">
        <v>38</v>
      </c>
      <c r="C11" t="str">
        <f>VLOOKUP($B11,'Master List'!$A:$G,4,FALSE)</f>
        <v>Charlie GERCS</v>
      </c>
      <c r="D11" t="str">
        <f>VLOOKUP($B11,'Master List'!$A:$G,6,FALSE)</f>
        <v>Rugby and Northampton A.C.</v>
      </c>
      <c r="E11" t="str">
        <f>VLOOKUP($B11,'Master List'!$A:$G,7,FALSE)</f>
        <v>U13B</v>
      </c>
      <c r="F11" s="6">
        <v>11.35</v>
      </c>
    </row>
    <row r="12" spans="1:6" x14ac:dyDescent="0.35">
      <c r="A12" s="5">
        <v>11</v>
      </c>
      <c r="B12" s="5">
        <v>41</v>
      </c>
      <c r="C12" t="str">
        <f>VLOOKUP($B12,'Master List'!$A:$G,4,FALSE)</f>
        <v>Harrison KANE</v>
      </c>
      <c r="D12" t="str">
        <f>VLOOKUP($B12,'Master List'!$A:$G,6,FALSE)</f>
        <v>Rugby and Northampton A.C.</v>
      </c>
      <c r="E12" t="str">
        <f>VLOOKUP($B12,'Master List'!$A:$G,7,FALSE)</f>
        <v>U13B</v>
      </c>
      <c r="F12" s="6">
        <v>11.42</v>
      </c>
    </row>
    <row r="13" spans="1:6" x14ac:dyDescent="0.35">
      <c r="A13" s="5">
        <v>12</v>
      </c>
      <c r="B13" s="5">
        <v>44</v>
      </c>
      <c r="C13" t="str">
        <f>VLOOKUP($B13,'Master List'!$A:$G,4,FALSE)</f>
        <v>Freddie LOVE</v>
      </c>
      <c r="D13" t="str">
        <f>VLOOKUP($B13,'Master List'!$A:$G,6,FALSE)</f>
        <v>Rugby and Northampton A.C.</v>
      </c>
      <c r="E13" t="str">
        <f>VLOOKUP($B13,'Master List'!$A:$G,7,FALSE)</f>
        <v>U13B</v>
      </c>
      <c r="F13" s="6">
        <v>11.46</v>
      </c>
    </row>
    <row r="14" spans="1:6" x14ac:dyDescent="0.35">
      <c r="A14" s="5">
        <v>13</v>
      </c>
      <c r="B14" s="5">
        <v>36</v>
      </c>
      <c r="C14" t="str">
        <f>VLOOKUP($B14,'Master List'!$A:$G,4,FALSE)</f>
        <v>William COMBSTOCK</v>
      </c>
      <c r="D14" t="str">
        <f>VLOOKUP($B14,'Master List'!$A:$G,6,FALSE)</f>
        <v>Daventry A.C.</v>
      </c>
      <c r="E14" t="str">
        <f>VLOOKUP($B14,'Master List'!$A:$G,7,FALSE)</f>
        <v>U13B</v>
      </c>
      <c r="F14" s="6">
        <v>11.51</v>
      </c>
    </row>
    <row r="15" spans="1:6" x14ac:dyDescent="0.35">
      <c r="A15" s="5">
        <v>14</v>
      </c>
      <c r="B15" s="5">
        <v>35</v>
      </c>
      <c r="C15" t="str">
        <f>VLOOKUP($B15,'Master List'!$A:$G,4,FALSE)</f>
        <v>Teddy BLAKE</v>
      </c>
      <c r="D15" t="str">
        <f>VLOOKUP($B15,'Master List'!$A:$G,6,FALSE)</f>
        <v>Rugby and Northampton A.C.</v>
      </c>
      <c r="E15" t="str">
        <f>VLOOKUP($B15,'Master List'!$A:$G,7,FALSE)</f>
        <v>U13B</v>
      </c>
      <c r="F15" s="6">
        <v>11.58</v>
      </c>
    </row>
    <row r="16" spans="1:6" x14ac:dyDescent="0.35">
      <c r="A16" s="5">
        <v>15</v>
      </c>
      <c r="B16" s="5">
        <v>43</v>
      </c>
      <c r="C16" t="str">
        <f>VLOOKUP($B16,'Master List'!$A:$G,4,FALSE)</f>
        <v>Thomas LEESON</v>
      </c>
      <c r="D16" t="str">
        <f>VLOOKUP($B16,'Master List'!$A:$G,6,FALSE)</f>
        <v>Rugby and Northampton A.C.</v>
      </c>
      <c r="E16" t="str">
        <f>VLOOKUP($B16,'Master List'!$A:$G,7,FALSE)</f>
        <v>U13B</v>
      </c>
      <c r="F16" s="6">
        <v>11.59</v>
      </c>
    </row>
    <row r="17" spans="1:6" x14ac:dyDescent="0.35">
      <c r="A17" s="5">
        <v>16</v>
      </c>
      <c r="B17" s="5">
        <v>42</v>
      </c>
      <c r="C17" t="str">
        <f>VLOOKUP($B17,'Master List'!$A:$G,4,FALSE)</f>
        <v>Jaiden KENYON</v>
      </c>
      <c r="D17" t="str">
        <f>VLOOKUP($B17,'Master List'!$A:$G,6,FALSE)</f>
        <v>Wellingborough and District A.C.</v>
      </c>
      <c r="E17" t="str">
        <f>VLOOKUP($B17,'Master List'!$A:$G,7,FALSE)</f>
        <v>U13B</v>
      </c>
      <c r="F17" s="6">
        <v>12.02</v>
      </c>
    </row>
    <row r="18" spans="1:6" x14ac:dyDescent="0.35">
      <c r="A18" s="5">
        <v>17</v>
      </c>
      <c r="B18" s="5">
        <v>40</v>
      </c>
      <c r="C18" t="str">
        <f>VLOOKUP($B18,'Master List'!$A:$G,4,FALSE)</f>
        <v>Fintan JONES</v>
      </c>
      <c r="D18" t="str">
        <f>VLOOKUP($B18,'Master List'!$A:$G,6,FALSE)</f>
        <v>Wellingborough and District A.C.</v>
      </c>
      <c r="E18" t="str">
        <f>VLOOKUP($B18,'Master List'!$A:$G,7,FALSE)</f>
        <v>U13B</v>
      </c>
      <c r="F18" s="6">
        <v>12.08</v>
      </c>
    </row>
    <row r="19" spans="1:6" x14ac:dyDescent="0.35">
      <c r="A19" s="5">
        <v>18</v>
      </c>
      <c r="B19" s="5">
        <v>51</v>
      </c>
      <c r="C19" t="str">
        <f>VLOOKUP($B19,'Master List'!$A:$G,4,FALSE)</f>
        <v>Bella BROUGHAM</v>
      </c>
      <c r="D19" t="str">
        <f>VLOOKUP($B19,'Master List'!$A:$G,6,FALSE)</f>
        <v>Daventry A.C.</v>
      </c>
      <c r="E19" t="str">
        <f>VLOOKUP($B19,'Master List'!$A:$G,7,FALSE)</f>
        <v>U13G</v>
      </c>
      <c r="F19" s="6">
        <v>12.1</v>
      </c>
    </row>
    <row r="20" spans="1:6" x14ac:dyDescent="0.35">
      <c r="A20" s="5">
        <v>19</v>
      </c>
      <c r="B20" s="5">
        <v>58</v>
      </c>
      <c r="C20" t="str">
        <f>VLOOKUP($B20,'Master List'!$A:$G,4,FALSE)</f>
        <v>Eve TAYLOR</v>
      </c>
      <c r="D20" t="str">
        <f>VLOOKUP($B20,'Master List'!$A:$G,6,FALSE)</f>
        <v>Northampton A.C.</v>
      </c>
      <c r="E20" t="str">
        <f>VLOOKUP($B20,'Master List'!$A:$G,7,FALSE)</f>
        <v>U13G</v>
      </c>
      <c r="F20" s="6">
        <v>12.19</v>
      </c>
    </row>
    <row r="21" spans="1:6" x14ac:dyDescent="0.35">
      <c r="A21" s="5">
        <v>20</v>
      </c>
      <c r="B21" s="5">
        <v>59</v>
      </c>
      <c r="C21" t="str">
        <f>VLOOKUP($B21,'Master List'!$A:$G,4,FALSE)</f>
        <v>Claudia TERRELL</v>
      </c>
      <c r="D21" t="str">
        <f>VLOOKUP($B21,'Master List'!$A:$G,6,FALSE)</f>
        <v>Rugby and Northampton A.C.</v>
      </c>
      <c r="E21" t="str">
        <f>VLOOKUP($B21,'Master List'!$A:$G,7,FALSE)</f>
        <v>U13G</v>
      </c>
      <c r="F21" s="6">
        <v>12.23</v>
      </c>
    </row>
    <row r="22" spans="1:6" x14ac:dyDescent="0.35">
      <c r="A22" s="5">
        <v>21</v>
      </c>
      <c r="B22" s="5">
        <v>54</v>
      </c>
      <c r="C22" t="str">
        <f>VLOOKUP($B22,'Master List'!$A:$G,4,FALSE)</f>
        <v>Amelie HERON</v>
      </c>
      <c r="D22" t="str">
        <f>VLOOKUP($B22,'Master List'!$A:$G,6,FALSE)</f>
        <v>Rugby and Northampton A.C.</v>
      </c>
      <c r="E22" t="str">
        <f>VLOOKUP($B22,'Master List'!$A:$G,7,FALSE)</f>
        <v>U13G</v>
      </c>
      <c r="F22" s="6">
        <v>12.54</v>
      </c>
    </row>
    <row r="23" spans="1:6" x14ac:dyDescent="0.35">
      <c r="A23" s="5">
        <v>22</v>
      </c>
      <c r="B23" s="5">
        <v>55</v>
      </c>
      <c r="C23" t="str">
        <f>VLOOKUP($B23,'Master List'!$A:$G,4,FALSE)</f>
        <v>Emily KENDRICK</v>
      </c>
      <c r="D23" t="str">
        <f>VLOOKUP($B23,'Master List'!$A:$G,6,FALSE)</f>
        <v>Rugby and Northampton A.C.</v>
      </c>
      <c r="E23" t="str">
        <f>VLOOKUP($B23,'Master List'!$A:$G,7,FALSE)</f>
        <v>U13G</v>
      </c>
      <c r="F23" s="6">
        <v>13.23</v>
      </c>
    </row>
    <row r="24" spans="1:6" x14ac:dyDescent="0.35">
      <c r="A24" s="5">
        <v>23</v>
      </c>
      <c r="B24" s="5">
        <v>57</v>
      </c>
      <c r="C24" t="str">
        <f>VLOOKUP($B24,'Master List'!$A:$G,4,FALSE)</f>
        <v>Florence LAMBERT</v>
      </c>
      <c r="D24" t="str">
        <f>VLOOKUP($B24,'Master List'!$A:$G,6,FALSE)</f>
        <v>Rugby and Northampton A.C.</v>
      </c>
      <c r="E24" t="str">
        <f>VLOOKUP($B24,'Master List'!$A:$G,7,FALSE)</f>
        <v>U13G</v>
      </c>
      <c r="F24" s="6">
        <v>14.1</v>
      </c>
    </row>
    <row r="25" spans="1:6" x14ac:dyDescent="0.35">
      <c r="A25" s="5">
        <v>24</v>
      </c>
      <c r="B25" s="5">
        <v>52</v>
      </c>
      <c r="C25" t="str">
        <f>VLOOKUP($B25,'Master List'!$A:$G,4,FALSE)</f>
        <v>Bella FONTENLA</v>
      </c>
      <c r="D25" t="str">
        <f>VLOOKUP($B25,'Master List'!$A:$G,6,FALSE)</f>
        <v>Northampton A.C.</v>
      </c>
      <c r="E25" t="str">
        <f>VLOOKUP($B25,'Master List'!$A:$G,7,FALSE)</f>
        <v>U13G</v>
      </c>
      <c r="F25" s="6">
        <v>14.44</v>
      </c>
    </row>
  </sheetData>
  <autoFilter ref="A1:F39" xr:uid="{3734A501-0D4A-418A-9C65-6FAD0EF2C1D4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DD45F-ECAE-4748-B478-239F20A063C8}">
  <dimension ref="A1:M37"/>
  <sheetViews>
    <sheetView workbookViewId="0">
      <selection activeCell="L36" sqref="L36:M36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18.08984375" bestFit="1" customWidth="1"/>
    <col min="4" max="4" width="25.90625" bestFit="1" customWidth="1"/>
    <col min="5" max="5" width="5.1796875" bestFit="1" customWidth="1"/>
    <col min="6" max="6" width="5.1796875" style="6" bestFit="1" customWidth="1"/>
    <col min="10" max="10" width="30.1796875" bestFit="1" customWidth="1"/>
    <col min="11" max="11" width="14" bestFit="1" customWidth="1"/>
  </cols>
  <sheetData>
    <row r="1" spans="1:11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11" x14ac:dyDescent="0.35">
      <c r="A2" s="5">
        <v>1</v>
      </c>
      <c r="B2" s="5">
        <v>37</v>
      </c>
      <c r="C2" t="s">
        <v>1437</v>
      </c>
      <c r="D2" t="s">
        <v>40</v>
      </c>
      <c r="E2" t="s">
        <v>224</v>
      </c>
      <c r="F2" s="6">
        <v>10.31</v>
      </c>
      <c r="I2">
        <v>52</v>
      </c>
      <c r="J2" t="s">
        <v>1292</v>
      </c>
    </row>
    <row r="3" spans="1:11" x14ac:dyDescent="0.35">
      <c r="A3" s="5">
        <v>2</v>
      </c>
      <c r="B3" s="5">
        <v>39</v>
      </c>
      <c r="C3" t="s">
        <v>1508</v>
      </c>
      <c r="D3" t="s">
        <v>115</v>
      </c>
      <c r="E3" t="s">
        <v>224</v>
      </c>
      <c r="F3" s="6">
        <v>10.48</v>
      </c>
    </row>
    <row r="4" spans="1:11" x14ac:dyDescent="0.35">
      <c r="A4" s="5">
        <v>3</v>
      </c>
      <c r="B4" s="5">
        <v>47</v>
      </c>
      <c r="C4" t="s">
        <v>1672</v>
      </c>
      <c r="D4" t="s">
        <v>115</v>
      </c>
      <c r="E4" t="s">
        <v>224</v>
      </c>
      <c r="F4" s="6">
        <v>10.57</v>
      </c>
    </row>
    <row r="5" spans="1:11" x14ac:dyDescent="0.35">
      <c r="A5" s="5">
        <v>4</v>
      </c>
      <c r="B5" s="5">
        <v>45</v>
      </c>
      <c r="C5" t="s">
        <v>1587</v>
      </c>
      <c r="D5" t="s">
        <v>1299</v>
      </c>
      <c r="E5" t="s">
        <v>224</v>
      </c>
      <c r="F5" s="6">
        <v>11.15</v>
      </c>
    </row>
    <row r="6" spans="1:11" x14ac:dyDescent="0.35">
      <c r="A6" s="5">
        <v>5</v>
      </c>
      <c r="B6" s="5">
        <v>46</v>
      </c>
      <c r="C6" t="s">
        <v>1608</v>
      </c>
      <c r="D6" t="s">
        <v>1299</v>
      </c>
      <c r="E6" t="s">
        <v>224</v>
      </c>
      <c r="F6" s="6">
        <v>11.26</v>
      </c>
    </row>
    <row r="7" spans="1:11" x14ac:dyDescent="0.35">
      <c r="A7" s="5">
        <v>6</v>
      </c>
      <c r="B7" s="5">
        <v>38</v>
      </c>
      <c r="C7" t="s">
        <v>1447</v>
      </c>
      <c r="D7" t="s">
        <v>40</v>
      </c>
      <c r="E7" t="s">
        <v>224</v>
      </c>
      <c r="F7" s="6">
        <v>11.35</v>
      </c>
    </row>
    <row r="8" spans="1:11" x14ac:dyDescent="0.35">
      <c r="A8" s="5">
        <v>7</v>
      </c>
      <c r="B8" s="5">
        <v>41</v>
      </c>
      <c r="C8" t="s">
        <v>1533</v>
      </c>
      <c r="D8" t="s">
        <v>40</v>
      </c>
      <c r="E8" t="s">
        <v>224</v>
      </c>
      <c r="F8" s="6">
        <v>11.42</v>
      </c>
    </row>
    <row r="9" spans="1:11" x14ac:dyDescent="0.35">
      <c r="A9" s="5">
        <v>8</v>
      </c>
      <c r="B9" s="5">
        <v>44</v>
      </c>
      <c r="C9" t="s">
        <v>1562</v>
      </c>
      <c r="D9" t="s">
        <v>40</v>
      </c>
      <c r="E9" t="s">
        <v>224</v>
      </c>
      <c r="F9" s="6">
        <v>11.46</v>
      </c>
    </row>
    <row r="10" spans="1:11" x14ac:dyDescent="0.35">
      <c r="A10" s="5">
        <v>9</v>
      </c>
      <c r="B10" s="5">
        <v>36</v>
      </c>
      <c r="C10" t="s">
        <v>1395</v>
      </c>
      <c r="D10" t="s">
        <v>1297</v>
      </c>
      <c r="E10" t="s">
        <v>224</v>
      </c>
      <c r="F10" s="6">
        <v>11.51</v>
      </c>
    </row>
    <row r="11" spans="1:11" x14ac:dyDescent="0.35">
      <c r="A11" s="5">
        <v>10</v>
      </c>
      <c r="B11" s="5">
        <v>35</v>
      </c>
      <c r="C11" t="s">
        <v>1339</v>
      </c>
      <c r="D11" t="s">
        <v>40</v>
      </c>
      <c r="E11" t="s">
        <v>224</v>
      </c>
      <c r="F11" s="6">
        <v>11.58</v>
      </c>
    </row>
    <row r="12" spans="1:11" x14ac:dyDescent="0.35">
      <c r="A12" s="5">
        <v>11</v>
      </c>
      <c r="B12" s="5">
        <v>43</v>
      </c>
      <c r="C12" t="s">
        <v>1555</v>
      </c>
      <c r="D12" t="s">
        <v>40</v>
      </c>
      <c r="E12" t="s">
        <v>224</v>
      </c>
      <c r="F12" s="6">
        <v>11.59</v>
      </c>
    </row>
    <row r="13" spans="1:11" x14ac:dyDescent="0.35">
      <c r="A13" s="5">
        <v>12</v>
      </c>
      <c r="B13" s="5">
        <v>42</v>
      </c>
      <c r="C13" t="s">
        <v>1543</v>
      </c>
      <c r="D13" t="s">
        <v>223</v>
      </c>
      <c r="E13" t="s">
        <v>224</v>
      </c>
      <c r="F13" s="6">
        <v>12.02</v>
      </c>
    </row>
    <row r="14" spans="1:11" x14ac:dyDescent="0.35">
      <c r="A14" s="5">
        <v>13</v>
      </c>
      <c r="B14" s="5">
        <v>40</v>
      </c>
      <c r="C14" t="s">
        <v>1526</v>
      </c>
      <c r="D14" t="s">
        <v>223</v>
      </c>
      <c r="E14" t="s">
        <v>224</v>
      </c>
      <c r="F14" s="6">
        <v>12.08</v>
      </c>
    </row>
    <row r="16" spans="1:11" x14ac:dyDescent="0.35">
      <c r="J16" s="3" t="s">
        <v>1267</v>
      </c>
      <c r="K16" t="s">
        <v>1276</v>
      </c>
    </row>
    <row r="17" spans="10:13" x14ac:dyDescent="0.35">
      <c r="J17" s="2" t="s">
        <v>115</v>
      </c>
      <c r="K17" s="11">
        <v>5</v>
      </c>
    </row>
    <row r="18" spans="10:13" x14ac:dyDescent="0.35">
      <c r="J18" s="7" t="s">
        <v>1508</v>
      </c>
      <c r="K18" s="11">
        <v>2</v>
      </c>
    </row>
    <row r="19" spans="10:13" x14ac:dyDescent="0.35">
      <c r="J19" s="7" t="s">
        <v>1672</v>
      </c>
      <c r="K19" s="11">
        <v>3</v>
      </c>
    </row>
    <row r="20" spans="10:13" x14ac:dyDescent="0.35">
      <c r="J20" s="2" t="s">
        <v>40</v>
      </c>
      <c r="K20" s="11">
        <v>43</v>
      </c>
    </row>
    <row r="21" spans="10:13" x14ac:dyDescent="0.35">
      <c r="J21" s="7" t="s">
        <v>1437</v>
      </c>
      <c r="K21" s="11">
        <v>1</v>
      </c>
    </row>
    <row r="22" spans="10:13" x14ac:dyDescent="0.35">
      <c r="J22" s="7" t="s">
        <v>1447</v>
      </c>
      <c r="K22" s="11">
        <v>6</v>
      </c>
    </row>
    <row r="23" spans="10:13" x14ac:dyDescent="0.35">
      <c r="J23" s="7" t="s">
        <v>1533</v>
      </c>
      <c r="K23" s="11">
        <v>7</v>
      </c>
      <c r="L23">
        <f>SUM(K21:K23)</f>
        <v>14</v>
      </c>
      <c r="M23" t="s">
        <v>1289</v>
      </c>
    </row>
    <row r="24" spans="10:13" x14ac:dyDescent="0.35">
      <c r="J24" s="7" t="s">
        <v>1562</v>
      </c>
      <c r="K24" s="11">
        <v>8</v>
      </c>
    </row>
    <row r="25" spans="10:13" x14ac:dyDescent="0.35">
      <c r="J25" s="7" t="s">
        <v>1339</v>
      </c>
      <c r="K25" s="11">
        <v>10</v>
      </c>
    </row>
    <row r="26" spans="10:13" x14ac:dyDescent="0.35">
      <c r="J26" s="7" t="s">
        <v>1555</v>
      </c>
      <c r="K26" s="11">
        <v>11</v>
      </c>
    </row>
    <row r="27" spans="10:13" x14ac:dyDescent="0.35">
      <c r="J27" s="2" t="s">
        <v>223</v>
      </c>
      <c r="K27" s="11">
        <v>25</v>
      </c>
    </row>
    <row r="28" spans="10:13" x14ac:dyDescent="0.35">
      <c r="J28" s="7" t="s">
        <v>1543</v>
      </c>
      <c r="K28" s="11">
        <v>12</v>
      </c>
    </row>
    <row r="29" spans="10:13" x14ac:dyDescent="0.35">
      <c r="J29" s="7" t="s">
        <v>1526</v>
      </c>
      <c r="K29" s="11">
        <v>13</v>
      </c>
    </row>
    <row r="30" spans="10:13" x14ac:dyDescent="0.35">
      <c r="J30" s="2" t="s">
        <v>1299</v>
      </c>
      <c r="K30" s="11">
        <v>9</v>
      </c>
    </row>
    <row r="31" spans="10:13" x14ac:dyDescent="0.35">
      <c r="J31" s="7" t="s">
        <v>1587</v>
      </c>
      <c r="K31" s="11">
        <v>4</v>
      </c>
    </row>
    <row r="32" spans="10:13" x14ac:dyDescent="0.35">
      <c r="J32" s="7" t="s">
        <v>1608</v>
      </c>
      <c r="K32" s="11">
        <v>5</v>
      </c>
    </row>
    <row r="33" spans="10:11" x14ac:dyDescent="0.35">
      <c r="J33" s="2" t="s">
        <v>1297</v>
      </c>
      <c r="K33" s="11">
        <v>9</v>
      </c>
    </row>
    <row r="34" spans="10:11" x14ac:dyDescent="0.35">
      <c r="J34" s="7" t="s">
        <v>1395</v>
      </c>
      <c r="K34" s="11">
        <v>9</v>
      </c>
    </row>
    <row r="35" spans="10:11" x14ac:dyDescent="0.35">
      <c r="J35" s="2" t="s">
        <v>1850</v>
      </c>
      <c r="K35" s="11"/>
    </row>
    <row r="36" spans="10:11" x14ac:dyDescent="0.35">
      <c r="J36" s="7" t="s">
        <v>1850</v>
      </c>
      <c r="K36" s="11"/>
    </row>
    <row r="37" spans="10:11" x14ac:dyDescent="0.35">
      <c r="J37" s="2" t="s">
        <v>1268</v>
      </c>
      <c r="K37" s="11">
        <v>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1D5B-A25C-401A-B26E-5D8CD94C3469}">
  <dimension ref="A1:M30"/>
  <sheetViews>
    <sheetView topLeftCell="A16" workbookViewId="0">
      <selection activeCell="M25" sqref="M25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16.36328125" bestFit="1" customWidth="1"/>
    <col min="4" max="4" width="25.90625" bestFit="1" customWidth="1"/>
    <col min="5" max="5" width="5.1796875" bestFit="1" customWidth="1"/>
    <col min="6" max="6" width="5.1796875" style="6" bestFit="1" customWidth="1"/>
    <col min="10" max="10" width="27.54296875" bestFit="1" customWidth="1"/>
    <col min="11" max="11" width="14" bestFit="1" customWidth="1"/>
  </cols>
  <sheetData>
    <row r="1" spans="1:11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11" x14ac:dyDescent="0.35">
      <c r="A2" s="5">
        <v>1</v>
      </c>
      <c r="B2" s="5">
        <v>50</v>
      </c>
      <c r="C2" t="s">
        <v>1330</v>
      </c>
      <c r="D2" t="s">
        <v>1299</v>
      </c>
      <c r="E2" t="s">
        <v>376</v>
      </c>
      <c r="F2" s="6">
        <v>10.32</v>
      </c>
    </row>
    <row r="3" spans="1:11" x14ac:dyDescent="0.35">
      <c r="A3" s="5">
        <v>2</v>
      </c>
      <c r="B3" s="5">
        <v>49</v>
      </c>
      <c r="C3" t="s">
        <v>1328</v>
      </c>
      <c r="D3" t="s">
        <v>40</v>
      </c>
      <c r="E3" t="s">
        <v>376</v>
      </c>
      <c r="F3" s="6">
        <v>11.01</v>
      </c>
    </row>
    <row r="4" spans="1:11" x14ac:dyDescent="0.35">
      <c r="A4" s="5">
        <v>3</v>
      </c>
      <c r="B4" s="5">
        <v>56</v>
      </c>
      <c r="C4" t="s">
        <v>1547</v>
      </c>
      <c r="D4" t="s">
        <v>40</v>
      </c>
      <c r="E4" t="s">
        <v>376</v>
      </c>
      <c r="F4" s="6">
        <v>11.13</v>
      </c>
    </row>
    <row r="5" spans="1:11" x14ac:dyDescent="0.35">
      <c r="A5" s="5">
        <v>4</v>
      </c>
      <c r="B5" s="5">
        <v>48</v>
      </c>
      <c r="C5" t="s">
        <v>1308</v>
      </c>
      <c r="D5" t="s">
        <v>40</v>
      </c>
      <c r="E5" t="s">
        <v>376</v>
      </c>
      <c r="F5" s="6">
        <v>11.17</v>
      </c>
    </row>
    <row r="6" spans="1:11" x14ac:dyDescent="0.35">
      <c r="A6" s="5">
        <v>5</v>
      </c>
      <c r="B6" s="5">
        <v>51</v>
      </c>
      <c r="C6" t="s">
        <v>1349</v>
      </c>
      <c r="D6" t="s">
        <v>1297</v>
      </c>
      <c r="E6" t="s">
        <v>376</v>
      </c>
      <c r="F6" s="6">
        <v>12.1</v>
      </c>
    </row>
    <row r="7" spans="1:11" x14ac:dyDescent="0.35">
      <c r="A7" s="5">
        <v>6</v>
      </c>
      <c r="B7" s="5">
        <v>58</v>
      </c>
      <c r="C7" t="s">
        <v>1699</v>
      </c>
      <c r="D7" t="s">
        <v>1299</v>
      </c>
      <c r="E7" t="s">
        <v>376</v>
      </c>
      <c r="F7" s="6">
        <v>12.19</v>
      </c>
    </row>
    <row r="8" spans="1:11" x14ac:dyDescent="0.35">
      <c r="A8" s="5">
        <v>7</v>
      </c>
      <c r="B8" s="5">
        <v>59</v>
      </c>
      <c r="C8" t="s">
        <v>1701</v>
      </c>
      <c r="D8" t="s">
        <v>40</v>
      </c>
      <c r="E8" t="s">
        <v>376</v>
      </c>
      <c r="F8" s="6">
        <v>12.23</v>
      </c>
    </row>
    <row r="9" spans="1:11" x14ac:dyDescent="0.35">
      <c r="A9" s="5">
        <v>8</v>
      </c>
      <c r="B9" s="5">
        <v>54</v>
      </c>
      <c r="C9" t="s">
        <v>1498</v>
      </c>
      <c r="D9" t="s">
        <v>40</v>
      </c>
      <c r="E9" t="s">
        <v>376</v>
      </c>
      <c r="F9" s="6">
        <v>12.54</v>
      </c>
    </row>
    <row r="10" spans="1:11" x14ac:dyDescent="0.35">
      <c r="A10" s="5">
        <v>9</v>
      </c>
      <c r="B10" s="5">
        <v>55</v>
      </c>
      <c r="C10" t="s">
        <v>1541</v>
      </c>
      <c r="D10" t="s">
        <v>40</v>
      </c>
      <c r="E10" t="s">
        <v>376</v>
      </c>
      <c r="F10" s="6">
        <v>13.23</v>
      </c>
    </row>
    <row r="11" spans="1:11" x14ac:dyDescent="0.35">
      <c r="A11" s="5">
        <v>10</v>
      </c>
      <c r="B11" s="5">
        <v>57</v>
      </c>
      <c r="C11" t="s">
        <v>1550</v>
      </c>
      <c r="D11" t="s">
        <v>40</v>
      </c>
      <c r="E11" t="s">
        <v>376</v>
      </c>
      <c r="F11" s="6">
        <v>14.1</v>
      </c>
    </row>
    <row r="12" spans="1:11" x14ac:dyDescent="0.35">
      <c r="A12" s="5">
        <v>11</v>
      </c>
      <c r="B12" s="5">
        <v>52</v>
      </c>
      <c r="C12" t="s">
        <v>1439</v>
      </c>
      <c r="D12" t="s">
        <v>1299</v>
      </c>
      <c r="E12" t="s">
        <v>376</v>
      </c>
      <c r="F12" s="6">
        <v>14.44</v>
      </c>
    </row>
    <row r="13" spans="1:11" x14ac:dyDescent="0.35">
      <c r="J13" s="3" t="s">
        <v>1267</v>
      </c>
      <c r="K13" t="s">
        <v>1276</v>
      </c>
    </row>
    <row r="14" spans="1:11" x14ac:dyDescent="0.35">
      <c r="J14" s="2" t="s">
        <v>40</v>
      </c>
      <c r="K14" s="11">
        <v>43</v>
      </c>
    </row>
    <row r="15" spans="1:11" x14ac:dyDescent="0.35">
      <c r="J15" s="7" t="s">
        <v>1328</v>
      </c>
      <c r="K15" s="11">
        <v>2</v>
      </c>
    </row>
    <row r="16" spans="1:11" x14ac:dyDescent="0.35">
      <c r="J16" s="7" t="s">
        <v>1547</v>
      </c>
      <c r="K16" s="11">
        <v>3</v>
      </c>
    </row>
    <row r="17" spans="10:13" x14ac:dyDescent="0.35">
      <c r="J17" s="7" t="s">
        <v>1308</v>
      </c>
      <c r="K17" s="11">
        <v>4</v>
      </c>
      <c r="L17">
        <f>SUM(K15:K17)</f>
        <v>9</v>
      </c>
      <c r="M17" t="s">
        <v>1289</v>
      </c>
    </row>
    <row r="18" spans="10:13" x14ac:dyDescent="0.35">
      <c r="J18" s="7" t="s">
        <v>1701</v>
      </c>
      <c r="K18" s="11">
        <v>7</v>
      </c>
    </row>
    <row r="19" spans="10:13" x14ac:dyDescent="0.35">
      <c r="J19" s="7" t="s">
        <v>1498</v>
      </c>
      <c r="K19" s="11">
        <v>8</v>
      </c>
    </row>
    <row r="20" spans="10:13" x14ac:dyDescent="0.35">
      <c r="J20" s="7" t="s">
        <v>1541</v>
      </c>
      <c r="K20" s="11">
        <v>9</v>
      </c>
    </row>
    <row r="21" spans="10:13" x14ac:dyDescent="0.35">
      <c r="J21" s="7" t="s">
        <v>1550</v>
      </c>
      <c r="K21" s="11">
        <v>10</v>
      </c>
    </row>
    <row r="22" spans="10:13" x14ac:dyDescent="0.35">
      <c r="J22" s="2" t="s">
        <v>1299</v>
      </c>
      <c r="K22" s="11">
        <v>18</v>
      </c>
    </row>
    <row r="23" spans="10:13" x14ac:dyDescent="0.35">
      <c r="J23" s="7" t="s">
        <v>1330</v>
      </c>
      <c r="K23" s="11">
        <v>1</v>
      </c>
    </row>
    <row r="24" spans="10:13" x14ac:dyDescent="0.35">
      <c r="J24" s="7" t="s">
        <v>1699</v>
      </c>
      <c r="K24" s="11">
        <v>6</v>
      </c>
    </row>
    <row r="25" spans="10:13" x14ac:dyDescent="0.35">
      <c r="J25" s="7" t="s">
        <v>1439</v>
      </c>
      <c r="K25" s="11">
        <v>11</v>
      </c>
      <c r="L25">
        <f>SUM(K23:K25)</f>
        <v>18</v>
      </c>
      <c r="M25" t="s">
        <v>1290</v>
      </c>
    </row>
    <row r="26" spans="10:13" x14ac:dyDescent="0.35">
      <c r="J26" s="2" t="s">
        <v>1297</v>
      </c>
      <c r="K26" s="11">
        <v>5</v>
      </c>
    </row>
    <row r="27" spans="10:13" x14ac:dyDescent="0.35">
      <c r="J27" s="7" t="s">
        <v>1349</v>
      </c>
      <c r="K27" s="11">
        <v>5</v>
      </c>
    </row>
    <row r="28" spans="10:13" x14ac:dyDescent="0.35">
      <c r="J28" s="2" t="s">
        <v>1850</v>
      </c>
      <c r="K28" s="11"/>
    </row>
    <row r="29" spans="10:13" x14ac:dyDescent="0.35">
      <c r="J29" s="7" t="s">
        <v>1850</v>
      </c>
      <c r="K29" s="11"/>
    </row>
    <row r="30" spans="10:13" x14ac:dyDescent="0.35">
      <c r="J30" s="2" t="s">
        <v>1268</v>
      </c>
      <c r="K30" s="11">
        <v>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DF32C-845B-46C3-B26B-EDC581C08585}">
  <sheetPr>
    <tabColor rgb="FF00B0F0"/>
  </sheetPr>
  <dimension ref="A1:F55"/>
  <sheetViews>
    <sheetView tabSelected="1" topLeftCell="A27" workbookViewId="0">
      <selection activeCell="G49" sqref="G49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22.36328125" bestFit="1" customWidth="1"/>
    <col min="4" max="4" width="25.90625" bestFit="1" customWidth="1"/>
    <col min="5" max="5" width="5.90625" bestFit="1" customWidth="1"/>
    <col min="6" max="6" width="5.36328125" style="6" bestFit="1" customWidth="1"/>
  </cols>
  <sheetData>
    <row r="1" spans="1:6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6" x14ac:dyDescent="0.35">
      <c r="A2" s="5">
        <v>1</v>
      </c>
      <c r="B2" s="5">
        <v>109</v>
      </c>
      <c r="C2" t="str">
        <f>VLOOKUP($B2,'Master List'!$A:$G,4,FALSE)</f>
        <v>Louis STARR</v>
      </c>
      <c r="D2" t="str">
        <f>VLOOKUP($B2,'Master List'!$A:$G,6,FALSE)</f>
        <v>Rugby and Northampton A.C.</v>
      </c>
      <c r="E2" t="str">
        <f>VLOOKUP($B2,'Master List'!$A:$G,7,FALSE)</f>
        <v>U17M</v>
      </c>
      <c r="F2" s="6">
        <v>22.03</v>
      </c>
    </row>
    <row r="3" spans="1:6" x14ac:dyDescent="0.35">
      <c r="A3" s="5">
        <v>2</v>
      </c>
      <c r="B3" s="5">
        <v>97</v>
      </c>
      <c r="C3" t="str">
        <f>VLOOKUP($B3,'Master List'!$A:$G,4,FALSE)</f>
        <v>Malachy COLLINS</v>
      </c>
      <c r="D3" t="str">
        <f>VLOOKUP($B3,'Master List'!$A:$G,6,FALSE)</f>
        <v>Rugby and Northampton A.C.</v>
      </c>
      <c r="E3" t="str">
        <f>VLOOKUP($B3,'Master List'!$A:$G,7,FALSE)</f>
        <v>U17M</v>
      </c>
      <c r="F3" s="6">
        <v>22.04</v>
      </c>
    </row>
    <row r="4" spans="1:6" x14ac:dyDescent="0.35">
      <c r="A4" s="5">
        <v>3</v>
      </c>
      <c r="B4" s="5">
        <v>108</v>
      </c>
      <c r="C4" t="str">
        <f>VLOOKUP($B4,'Master List'!$A:$G,4,FALSE)</f>
        <v>Ruben SNELSON</v>
      </c>
      <c r="D4" t="str">
        <f>VLOOKUP($B4,'Master List'!$A:$G,6,FALSE)</f>
        <v>Banbury Harriers A.C.</v>
      </c>
      <c r="E4" t="str">
        <f>VLOOKUP($B4,'Master List'!$A:$G,7,FALSE)</f>
        <v>U17M</v>
      </c>
      <c r="F4" s="6">
        <v>22.29</v>
      </c>
    </row>
    <row r="5" spans="1:6" x14ac:dyDescent="0.35">
      <c r="A5" s="5">
        <v>4</v>
      </c>
      <c r="B5" s="5">
        <v>110</v>
      </c>
      <c r="C5" t="str">
        <f>VLOOKUP($B5,'Master List'!$A:$G,4,FALSE)</f>
        <v>Arthur TILT</v>
      </c>
      <c r="D5" t="str">
        <f>VLOOKUP($B5,'Master List'!$A:$G,6,FALSE)</f>
        <v>Rugby and Northampton A.C.</v>
      </c>
      <c r="E5" t="str">
        <f>VLOOKUP($B5,'Master List'!$A:$G,7,FALSE)</f>
        <v>U17M</v>
      </c>
      <c r="F5" s="6">
        <v>22.37</v>
      </c>
    </row>
    <row r="6" spans="1:6" x14ac:dyDescent="0.35">
      <c r="A6" s="5">
        <v>5</v>
      </c>
      <c r="B6" s="5">
        <v>94</v>
      </c>
      <c r="C6" t="str">
        <f>VLOOKUP($B6,'Master List'!$A:$G,4,FALSE)</f>
        <v>Ollie BUCHAN</v>
      </c>
      <c r="D6" t="str">
        <f>VLOOKUP($B6,'Master List'!$A:$G,6,FALSE)</f>
        <v>Northampton A.C.</v>
      </c>
      <c r="E6" t="str">
        <f>VLOOKUP($B6,'Master List'!$A:$G,7,FALSE)</f>
        <v>U17M</v>
      </c>
      <c r="F6" s="6">
        <v>22.41</v>
      </c>
    </row>
    <row r="7" spans="1:6" x14ac:dyDescent="0.35">
      <c r="A7" s="5">
        <v>6</v>
      </c>
      <c r="B7" s="5">
        <v>96</v>
      </c>
      <c r="C7" t="str">
        <f>VLOOKUP($B7,'Master List'!$A:$G,4,FALSE)</f>
        <v>Danny CARTER</v>
      </c>
      <c r="D7" t="str">
        <f>VLOOKUP($B7,'Master List'!$A:$G,6,FALSE)</f>
        <v>Rugby and Northampton A.C.</v>
      </c>
      <c r="E7" t="str">
        <f>VLOOKUP($B7,'Master List'!$A:$G,7,FALSE)</f>
        <v>U17M</v>
      </c>
      <c r="F7" s="6">
        <v>23.03</v>
      </c>
    </row>
    <row r="8" spans="1:6" x14ac:dyDescent="0.35">
      <c r="A8" s="5">
        <v>7</v>
      </c>
      <c r="B8" s="5">
        <v>98</v>
      </c>
      <c r="C8" t="str">
        <f>VLOOKUP($B8,'Master List'!$A:$G,4,FALSE)</f>
        <v>Freddie CUSHING</v>
      </c>
      <c r="D8" t="str">
        <f>VLOOKUP($B8,'Master List'!$A:$G,6,FALSE)</f>
        <v>Northampton A.C.</v>
      </c>
      <c r="E8" t="str">
        <f>VLOOKUP($B8,'Master List'!$A:$G,7,FALSE)</f>
        <v>U17M</v>
      </c>
      <c r="F8" s="6">
        <v>23.23</v>
      </c>
    </row>
    <row r="9" spans="1:6" x14ac:dyDescent="0.35">
      <c r="A9" s="5">
        <v>8</v>
      </c>
      <c r="B9" s="5">
        <v>198</v>
      </c>
      <c r="C9" t="str">
        <f>VLOOKUP($B9,'Master List'!$A:$G,4,FALSE)</f>
        <v>Alice BELCHER</v>
      </c>
      <c r="D9" t="str">
        <f>VLOOKUP($B9,'Master List'!$A:$G,6,FALSE)</f>
        <v>Wellingborough and District A.C.</v>
      </c>
      <c r="E9" t="str">
        <f>VLOOKUP($B9,'Master List'!$A:$G,7,FALSE)</f>
        <v>SenW</v>
      </c>
      <c r="F9" s="6">
        <v>23.44</v>
      </c>
    </row>
    <row r="10" spans="1:6" x14ac:dyDescent="0.35">
      <c r="A10" s="5">
        <v>9</v>
      </c>
      <c r="B10" s="5">
        <v>106</v>
      </c>
      <c r="C10" t="str">
        <f>VLOOKUP($B10,'Master List'!$A:$G,4,FALSE)</f>
        <v>Lucas ROGERS</v>
      </c>
      <c r="D10" t="str">
        <f>VLOOKUP($B10,'Master List'!$A:$G,6,FALSE)</f>
        <v>Kettering Town Harriers</v>
      </c>
      <c r="E10" t="str">
        <f>VLOOKUP($B10,'Master List'!$A:$G,7,FALSE)</f>
        <v>U17M</v>
      </c>
      <c r="F10" s="6">
        <v>23.54</v>
      </c>
    </row>
    <row r="11" spans="1:6" x14ac:dyDescent="0.35">
      <c r="A11" s="5">
        <v>10</v>
      </c>
      <c r="B11" s="5">
        <v>104</v>
      </c>
      <c r="C11" t="str">
        <f>VLOOKUP($B11,'Master List'!$A:$G,4,FALSE)</f>
        <v>Joshua ROBSON</v>
      </c>
      <c r="D11" t="str">
        <f>VLOOKUP($B11,'Master List'!$A:$G,6,FALSE)</f>
        <v>Northampton A.C.</v>
      </c>
      <c r="E11" t="str">
        <f>VLOOKUP($B11,'Master List'!$A:$G,7,FALSE)</f>
        <v>U17M</v>
      </c>
      <c r="F11" s="6">
        <v>24</v>
      </c>
    </row>
    <row r="12" spans="1:6" x14ac:dyDescent="0.35">
      <c r="A12" s="5">
        <v>11</v>
      </c>
      <c r="B12" s="5">
        <v>112</v>
      </c>
      <c r="C12" t="str">
        <f>VLOOKUP($B12,'Master List'!$A:$G,4,FALSE)</f>
        <v>Dylan WHITE</v>
      </c>
      <c r="D12" t="str">
        <f>VLOOKUP($B12,'Master List'!$A:$G,6,FALSE)</f>
        <v>Kettering Town Harriers</v>
      </c>
      <c r="E12" t="str">
        <f>VLOOKUP($B12,'Master List'!$A:$G,7,FALSE)</f>
        <v>U17M</v>
      </c>
      <c r="F12" s="6">
        <v>24.02</v>
      </c>
    </row>
    <row r="13" spans="1:6" x14ac:dyDescent="0.35">
      <c r="A13" s="5">
        <v>12</v>
      </c>
      <c r="B13" s="5">
        <v>111</v>
      </c>
      <c r="C13" t="str">
        <f>VLOOKUP($B13,'Master List'!$A:$G,4,FALSE)</f>
        <v>Benjamin WESTMORELAND-ALEXANDER</v>
      </c>
      <c r="D13" t="str">
        <f>VLOOKUP($B13,'Master List'!$A:$G,6,FALSE)</f>
        <v>Northampton A.C.</v>
      </c>
      <c r="E13" t="str">
        <f>VLOOKUP($B13,'Master List'!$A:$G,7,FALSE)</f>
        <v>U17M</v>
      </c>
      <c r="F13" s="6">
        <v>24.03</v>
      </c>
    </row>
    <row r="14" spans="1:6" x14ac:dyDescent="0.35">
      <c r="A14" s="5">
        <v>13</v>
      </c>
      <c r="B14" s="5">
        <v>100</v>
      </c>
      <c r="C14" t="str">
        <f>VLOOKUP($B14,'Master List'!$A:$G,4,FALSE)</f>
        <v>Jack GOSPEL</v>
      </c>
      <c r="D14" t="str">
        <f>VLOOKUP($B14,'Master List'!$A:$G,6,FALSE)</f>
        <v>Daventry A.C.</v>
      </c>
      <c r="E14" t="str">
        <f>VLOOKUP($B14,'Master List'!$A:$G,7,FALSE)</f>
        <v>U17M</v>
      </c>
      <c r="F14" s="6">
        <v>24.13</v>
      </c>
    </row>
    <row r="15" spans="1:6" x14ac:dyDescent="0.35">
      <c r="A15" s="5">
        <v>14</v>
      </c>
      <c r="B15" s="5">
        <v>141</v>
      </c>
      <c r="C15" t="str">
        <f>VLOOKUP($B15,'Master List'!$A:$G,4,FALSE)</f>
        <v>Megan STENHOUSE</v>
      </c>
      <c r="D15" t="str">
        <f>VLOOKUP($B15,'Master List'!$A:$G,6,FALSE)</f>
        <v>Rugby and Northampton A.C.</v>
      </c>
      <c r="E15" t="str">
        <f>VLOOKUP($B15,'Master List'!$A:$G,7,FALSE)</f>
        <v>U20W</v>
      </c>
      <c r="F15" s="6">
        <v>24.14</v>
      </c>
    </row>
    <row r="16" spans="1:6" x14ac:dyDescent="0.35">
      <c r="A16" s="5">
        <v>15</v>
      </c>
      <c r="B16" s="5">
        <v>219</v>
      </c>
      <c r="C16" t="str">
        <f>VLOOKUP($B16,'Master List'!$A:$G,4,FALSE)</f>
        <v>Lucy STEVENS</v>
      </c>
      <c r="D16" t="str">
        <f>VLOOKUP($B16,'Master List'!$A:$G,6,FALSE)</f>
        <v>Rugby and Northampton A.C.</v>
      </c>
      <c r="E16" t="str">
        <f>VLOOKUP($B16,'Master List'!$A:$G,7,FALSE)</f>
        <v>SenW</v>
      </c>
      <c r="F16" s="6">
        <v>24.27</v>
      </c>
    </row>
    <row r="17" spans="1:6" x14ac:dyDescent="0.35">
      <c r="A17" s="5">
        <v>16</v>
      </c>
      <c r="B17" s="5">
        <v>101</v>
      </c>
      <c r="C17" t="str">
        <f>VLOOKUP($B17,'Master List'!$A:$G,4,FALSE)</f>
        <v>Ellis JOHNSON</v>
      </c>
      <c r="D17" t="str">
        <f>VLOOKUP($B17,'Master List'!$A:$G,6,FALSE)</f>
        <v>Kettering Town Harriers</v>
      </c>
      <c r="E17" t="str">
        <f>VLOOKUP($B17,'Master List'!$A:$G,7,FALSE)</f>
        <v>U17M</v>
      </c>
      <c r="F17" s="6">
        <v>25.16</v>
      </c>
    </row>
    <row r="18" spans="1:6" x14ac:dyDescent="0.35">
      <c r="A18" s="5">
        <v>17</v>
      </c>
      <c r="B18" s="5">
        <v>102</v>
      </c>
      <c r="C18" t="str">
        <f>VLOOKUP($B18,'Master List'!$A:$G,4,FALSE)</f>
        <v>Ollie MELLING</v>
      </c>
      <c r="D18" t="str">
        <f>VLOOKUP($B18,'Master List'!$A:$G,6,FALSE)</f>
        <v>Rugby and Northampton A.C.</v>
      </c>
      <c r="E18" t="str">
        <f>VLOOKUP($B18,'Master List'!$A:$G,7,FALSE)</f>
        <v>U17M</v>
      </c>
      <c r="F18" s="6">
        <v>25.42</v>
      </c>
    </row>
    <row r="19" spans="1:6" x14ac:dyDescent="0.35">
      <c r="A19" s="5">
        <v>18</v>
      </c>
      <c r="B19" s="5">
        <v>197</v>
      </c>
      <c r="C19" t="str">
        <f>VLOOKUP($B19,'Master List'!$A:$G,4,FALSE)</f>
        <v>Kelly BARNETT</v>
      </c>
      <c r="D19" t="str">
        <f>VLOOKUP($B19,'Master List'!$A:$G,6,FALSE)</f>
        <v>Wellingborough and District A.C.</v>
      </c>
      <c r="E19" t="str">
        <f>VLOOKUP($B19,'Master List'!$A:$G,7,FALSE)</f>
        <v>SenW</v>
      </c>
      <c r="F19" s="6">
        <v>25.58</v>
      </c>
    </row>
    <row r="20" spans="1:6" x14ac:dyDescent="0.35">
      <c r="A20" s="5">
        <v>19</v>
      </c>
      <c r="B20" s="5">
        <v>105</v>
      </c>
      <c r="C20" t="str">
        <f>VLOOKUP($B20,'Master List'!$A:$G,4,FALSE)</f>
        <v>Lewis ROBSON</v>
      </c>
      <c r="D20" t="str">
        <f>VLOOKUP($B20,'Master List'!$A:$G,6,FALSE)</f>
        <v>Northampton A.C.</v>
      </c>
      <c r="E20" t="str">
        <f>VLOOKUP($B20,'Master List'!$A:$G,7,FALSE)</f>
        <v>U17M</v>
      </c>
      <c r="F20" s="6">
        <v>26.03</v>
      </c>
    </row>
    <row r="21" spans="1:6" x14ac:dyDescent="0.35">
      <c r="A21" s="5">
        <v>20</v>
      </c>
      <c r="B21" s="5">
        <v>95</v>
      </c>
      <c r="C21" t="str">
        <f>VLOOKUP($B21,'Master List'!$A:$G,4,FALSE)</f>
        <v>Keiran BUNKER</v>
      </c>
      <c r="D21" t="str">
        <f>VLOOKUP($B21,'Master List'!$A:$G,6,FALSE)</f>
        <v>Higham Harriers</v>
      </c>
      <c r="E21" t="str">
        <f>VLOOKUP($B21,'Master List'!$A:$G,7,FALSE)</f>
        <v>U17M</v>
      </c>
      <c r="F21" s="6">
        <v>26.28</v>
      </c>
    </row>
    <row r="22" spans="1:6" x14ac:dyDescent="0.35">
      <c r="A22" s="5">
        <v>21</v>
      </c>
      <c r="B22" s="5">
        <v>214</v>
      </c>
      <c r="C22" t="str">
        <f>VLOOKUP($B22,'Master List'!$A:$G,4,FALSE)</f>
        <v>Francesca MOLOSSI-MURPHY</v>
      </c>
      <c r="D22" t="str">
        <f>VLOOKUP($B22,'Master List'!$A:$G,6,FALSE)</f>
        <v>Wellingborough and District A.C.</v>
      </c>
      <c r="E22" t="str">
        <f>VLOOKUP($B22,'Master List'!$A:$G,7,FALSE)</f>
        <v>SenW</v>
      </c>
      <c r="F22" s="6">
        <v>26.55</v>
      </c>
    </row>
    <row r="23" spans="1:6" x14ac:dyDescent="0.35">
      <c r="A23" s="5">
        <v>22</v>
      </c>
      <c r="B23" s="5">
        <v>140</v>
      </c>
      <c r="C23" t="str">
        <f>VLOOKUP($B23,'Master List'!$A:$G,4,FALSE)</f>
        <v>Amy RULE</v>
      </c>
      <c r="D23" t="str">
        <f>VLOOKUP($B23,'Master List'!$A:$G,6,FALSE)</f>
        <v>Corby A.C.</v>
      </c>
      <c r="E23" t="str">
        <f>VLOOKUP($B23,'Master List'!$A:$G,7,FALSE)</f>
        <v>U20W</v>
      </c>
      <c r="F23" s="6">
        <v>27</v>
      </c>
    </row>
    <row r="24" spans="1:6" x14ac:dyDescent="0.35">
      <c r="A24" s="5">
        <v>23</v>
      </c>
      <c r="B24" s="5">
        <v>143</v>
      </c>
      <c r="C24" t="str">
        <f>VLOOKUP($B24,'Master List'!$A:$G,4,FALSE)</f>
        <v>Ashleigh WALTERS</v>
      </c>
      <c r="D24" t="str">
        <f>VLOOKUP($B24,'Master List'!$A:$G,6,FALSE)</f>
        <v>Corby A.C.</v>
      </c>
      <c r="E24" t="str">
        <f>VLOOKUP($B24,'Master List'!$A:$G,7,FALSE)</f>
        <v>U20W</v>
      </c>
      <c r="F24" s="6">
        <v>27.12</v>
      </c>
    </row>
    <row r="25" spans="1:6" x14ac:dyDescent="0.35">
      <c r="A25" s="5">
        <v>24</v>
      </c>
      <c r="B25" s="5">
        <v>208</v>
      </c>
      <c r="C25" t="str">
        <f>VLOOKUP($B25,'Master List'!$A:$G,4,FALSE)</f>
        <v>Lorna HESSION</v>
      </c>
      <c r="D25" t="str">
        <f>VLOOKUP($B25,'Master List'!$A:$G,6,FALSE)</f>
        <v>Rugby and Northampton A.C.</v>
      </c>
      <c r="E25" t="str">
        <f>VLOOKUP($B25,'Master List'!$A:$G,7,FALSE)</f>
        <v>SenW</v>
      </c>
      <c r="F25" s="6">
        <v>27.34</v>
      </c>
    </row>
    <row r="26" spans="1:6" x14ac:dyDescent="0.35">
      <c r="A26" s="5">
        <v>25</v>
      </c>
      <c r="B26" s="5">
        <v>142</v>
      </c>
      <c r="C26" t="str">
        <f>VLOOKUP($B26,'Master List'!$A:$G,4,FALSE)</f>
        <v>Erin TREACY</v>
      </c>
      <c r="D26" t="str">
        <f>VLOOKUP($B26,'Master List'!$A:$G,6,FALSE)</f>
        <v>Corby A.C.</v>
      </c>
      <c r="E26" t="str">
        <f>VLOOKUP($B26,'Master List'!$A:$G,7,FALSE)</f>
        <v>U20W</v>
      </c>
      <c r="F26" s="6">
        <v>27.4</v>
      </c>
    </row>
    <row r="27" spans="1:6" x14ac:dyDescent="0.35">
      <c r="A27" s="5">
        <v>26</v>
      </c>
      <c r="B27" s="5">
        <v>207</v>
      </c>
      <c r="C27" t="str">
        <f>VLOOKUP($B27,'Master List'!$A:$G,4,FALSE)</f>
        <v>Katerina HEMMINGTON</v>
      </c>
      <c r="D27" t="str">
        <f>VLOOKUP($B27,'Master List'!$A:$G,6,FALSE)</f>
        <v>Rugby and Northampton A.C.</v>
      </c>
      <c r="E27" t="str">
        <f>VLOOKUP($B27,'Master List'!$A:$G,7,FALSE)</f>
        <v>SenW</v>
      </c>
      <c r="F27" s="6">
        <v>27.43</v>
      </c>
    </row>
    <row r="28" spans="1:6" x14ac:dyDescent="0.35">
      <c r="A28" s="5">
        <v>27</v>
      </c>
      <c r="B28" s="5">
        <v>206</v>
      </c>
      <c r="C28" t="str">
        <f>VLOOKUP($B28,'Master List'!$A:$G,4,FALSE)</f>
        <v>Helen HELEY</v>
      </c>
      <c r="D28" t="str">
        <f>VLOOKUP($B28,'Master List'!$A:$G,6,FALSE)</f>
        <v>Silson A.C.</v>
      </c>
      <c r="E28" t="str">
        <f>VLOOKUP($B28,'Master List'!$A:$G,7,FALSE)</f>
        <v>SenW</v>
      </c>
      <c r="F28" s="6">
        <v>27.47</v>
      </c>
    </row>
    <row r="29" spans="1:6" x14ac:dyDescent="0.35">
      <c r="A29" s="5">
        <v>28</v>
      </c>
      <c r="B29" s="5">
        <v>118</v>
      </c>
      <c r="C29" t="str">
        <f>VLOOKUP($B29,'Master List'!$A:$G,4,FALSE)</f>
        <v>Thea OAKEY</v>
      </c>
      <c r="D29" t="str">
        <f>VLOOKUP($B29,'Master List'!$A:$G,6,FALSE)</f>
        <v>Northampton A.C.</v>
      </c>
      <c r="E29" t="str">
        <f>VLOOKUP($B29,'Master List'!$A:$G,7,FALSE)</f>
        <v>U17W</v>
      </c>
      <c r="F29" s="6">
        <v>28.03</v>
      </c>
    </row>
    <row r="30" spans="1:6" x14ac:dyDescent="0.35">
      <c r="A30" s="5">
        <v>29</v>
      </c>
      <c r="B30" s="5">
        <v>99</v>
      </c>
      <c r="C30" t="str">
        <f>VLOOKUP($B30,'Master List'!$A:$G,4,FALSE)</f>
        <v>Charlie GIBBS</v>
      </c>
      <c r="D30" t="str">
        <f>VLOOKUP($B30,'Master List'!$A:$G,6,FALSE)</f>
        <v>Rugby and Northampton A.C.</v>
      </c>
      <c r="E30" t="str">
        <f>VLOOKUP($B30,'Master List'!$A:$G,7,FALSE)</f>
        <v>U17M</v>
      </c>
      <c r="F30" s="6">
        <v>28.04</v>
      </c>
    </row>
    <row r="31" spans="1:6" x14ac:dyDescent="0.35">
      <c r="A31" s="5">
        <v>30</v>
      </c>
      <c r="B31" s="5">
        <v>204</v>
      </c>
      <c r="C31" t="str">
        <f>VLOOKUP($B31,'Master List'!$A:$G,4,FALSE)</f>
        <v>Julie-ann HAMMOND</v>
      </c>
      <c r="D31" t="str">
        <f>VLOOKUP($B31,'Master List'!$A:$G,6,FALSE)</f>
        <v>Silson A.C.</v>
      </c>
      <c r="E31" t="str">
        <f>VLOOKUP($B31,'Master List'!$A:$G,7,FALSE)</f>
        <v>SenW</v>
      </c>
      <c r="F31" s="6">
        <v>28.21</v>
      </c>
    </row>
    <row r="32" spans="1:6" x14ac:dyDescent="0.35">
      <c r="A32" s="5">
        <v>31</v>
      </c>
      <c r="B32" s="5">
        <v>205</v>
      </c>
      <c r="C32" t="str">
        <f>VLOOKUP($B32,'Master List'!$A:$G,4,FALSE)</f>
        <v>Jo HARRIS</v>
      </c>
      <c r="D32" t="str">
        <f>VLOOKUP($B32,'Master List'!$A:$G,6,FALSE)</f>
        <v>Rugby and Northampton A.C.</v>
      </c>
      <c r="E32" t="str">
        <f>VLOOKUP($B32,'Master List'!$A:$G,7,FALSE)</f>
        <v>SenW</v>
      </c>
      <c r="F32" s="6">
        <v>28.4</v>
      </c>
    </row>
    <row r="33" spans="1:6" x14ac:dyDescent="0.35">
      <c r="A33" s="5">
        <v>32</v>
      </c>
      <c r="B33" s="5">
        <v>125</v>
      </c>
      <c r="C33" t="str">
        <f>VLOOKUP($B33,'Master List'!$A:$G,4,FALSE)</f>
        <v>Sophie WOOD</v>
      </c>
      <c r="D33" t="str">
        <f>VLOOKUP($B33,'Master List'!$A:$G,6,FALSE)</f>
        <v>Northampton A.C.</v>
      </c>
      <c r="E33" t="str">
        <f>VLOOKUP($B33,'Master List'!$A:$G,7,FALSE)</f>
        <v>U17W</v>
      </c>
      <c r="F33" s="6">
        <v>28.52</v>
      </c>
    </row>
    <row r="34" spans="1:6" x14ac:dyDescent="0.35">
      <c r="A34" s="5">
        <v>33</v>
      </c>
      <c r="B34" s="5">
        <v>113</v>
      </c>
      <c r="C34" t="str">
        <f>VLOOKUP($B34,'Master List'!$A:$G,4,FALSE)</f>
        <v>Hazel DALLEY</v>
      </c>
      <c r="D34" t="str">
        <f>VLOOKUP($B34,'Master List'!$A:$G,6,FALSE)</f>
        <v>Northampton A.C.</v>
      </c>
      <c r="E34" t="str">
        <f>VLOOKUP($B34,'Master List'!$A:$G,7,FALSE)</f>
        <v>U17W</v>
      </c>
      <c r="F34" s="6">
        <v>29.12</v>
      </c>
    </row>
    <row r="35" spans="1:6" x14ac:dyDescent="0.35">
      <c r="A35" s="5">
        <v>34</v>
      </c>
      <c r="B35" s="5">
        <v>120</v>
      </c>
      <c r="C35" t="str">
        <f>VLOOKUP($B35,'Master List'!$A:$G,4,FALSE)</f>
        <v>Caitlin REEVES</v>
      </c>
      <c r="D35" t="str">
        <f>VLOOKUP($B35,'Master List'!$A:$G,6,FALSE)</f>
        <v>Northampton A.C.</v>
      </c>
      <c r="E35" t="str">
        <f>VLOOKUP($B35,'Master List'!$A:$G,7,FALSE)</f>
        <v>U17W</v>
      </c>
      <c r="F35" s="6">
        <v>29.13</v>
      </c>
    </row>
    <row r="36" spans="1:6" x14ac:dyDescent="0.35">
      <c r="A36" s="5">
        <v>35</v>
      </c>
      <c r="B36" s="5">
        <v>116</v>
      </c>
      <c r="C36" t="str">
        <f>VLOOKUP($B36,'Master List'!$A:$G,4,FALSE)</f>
        <v>Jemima LAMBERT</v>
      </c>
      <c r="D36" t="str">
        <f>VLOOKUP($B36,'Master List'!$A:$G,6,FALSE)</f>
        <v>Rugby and Northampton A.C.</v>
      </c>
      <c r="E36" t="str">
        <f>VLOOKUP($B36,'Master List'!$A:$G,7,FALSE)</f>
        <v>U17W</v>
      </c>
      <c r="F36" s="6">
        <v>29.17</v>
      </c>
    </row>
    <row r="37" spans="1:6" x14ac:dyDescent="0.35">
      <c r="A37" s="5">
        <v>36</v>
      </c>
      <c r="B37" s="5">
        <v>211</v>
      </c>
      <c r="C37" t="str">
        <f>VLOOKUP($B37,'Master List'!$A:$G,4,FALSE)</f>
        <v>Louise KEMP</v>
      </c>
      <c r="D37" t="str">
        <f>VLOOKUP($B37,'Master List'!$A:$G,6,FALSE)</f>
        <v>Wellingborough and District A.C.</v>
      </c>
      <c r="E37" t="str">
        <f>VLOOKUP($B37,'Master List'!$A:$G,7,FALSE)</f>
        <v>SenW</v>
      </c>
      <c r="F37" s="6">
        <v>29.19</v>
      </c>
    </row>
    <row r="38" spans="1:6" x14ac:dyDescent="0.35">
      <c r="A38" s="5">
        <v>37</v>
      </c>
      <c r="B38" s="5">
        <v>119</v>
      </c>
      <c r="C38" t="str">
        <f>VLOOKUP($B38,'Master List'!$A:$G,4,FALSE)</f>
        <v>Kate POMERLEAU</v>
      </c>
      <c r="D38" t="str">
        <f>VLOOKUP($B38,'Master List'!$A:$G,6,FALSE)</f>
        <v>Daventry A.C.</v>
      </c>
      <c r="E38" t="str">
        <f>VLOOKUP($B38,'Master List'!$A:$G,7,FALSE)</f>
        <v>U17W</v>
      </c>
      <c r="F38" s="6">
        <v>29.47</v>
      </c>
    </row>
    <row r="39" spans="1:6" x14ac:dyDescent="0.35">
      <c r="A39" s="5">
        <v>38</v>
      </c>
      <c r="B39" s="5">
        <v>220</v>
      </c>
      <c r="C39" t="str">
        <f>VLOOKUP($B39,'Master List'!$A:$G,4,FALSE)</f>
        <v>Lydia WILKIE</v>
      </c>
      <c r="D39" t="str">
        <f>VLOOKUP($B39,'Master List'!$A:$G,6,FALSE)</f>
        <v>Wellingborough and District A.C.</v>
      </c>
      <c r="E39" t="str">
        <f>VLOOKUP($B39,'Master List'!$A:$G,7,FALSE)</f>
        <v>SenW</v>
      </c>
      <c r="F39" s="6">
        <v>30.04</v>
      </c>
    </row>
    <row r="40" spans="1:6" x14ac:dyDescent="0.35">
      <c r="A40" s="5">
        <v>39</v>
      </c>
      <c r="B40" s="5">
        <v>123</v>
      </c>
      <c r="C40" t="str">
        <f>VLOOKUP($B40,'Master List'!$A:$G,4,FALSE)</f>
        <v>Sophia STEAD</v>
      </c>
      <c r="D40" t="str">
        <f>VLOOKUP($B40,'Master List'!$A:$G,6,FALSE)</f>
        <v>Corby A.C.</v>
      </c>
      <c r="E40" t="str">
        <f>VLOOKUP($B40,'Master List'!$A:$G,7,FALSE)</f>
        <v>U17W</v>
      </c>
      <c r="F40" s="6">
        <v>30.23</v>
      </c>
    </row>
    <row r="41" spans="1:6" x14ac:dyDescent="0.35">
      <c r="A41" s="5">
        <v>40</v>
      </c>
      <c r="B41" s="5">
        <v>215</v>
      </c>
      <c r="C41" t="str">
        <f>VLOOKUP($B41,'Master List'!$A:$G,4,FALSE)</f>
        <v>Emma MOORE</v>
      </c>
      <c r="D41" t="str">
        <f>VLOOKUP($B41,'Master List'!$A:$G,6,FALSE)</f>
        <v>Wellingborough and District A.C.</v>
      </c>
      <c r="E41" t="str">
        <f>VLOOKUP($B41,'Master List'!$A:$G,7,FALSE)</f>
        <v>SenW</v>
      </c>
      <c r="F41" s="6">
        <v>30.35</v>
      </c>
    </row>
    <row r="42" spans="1:6" x14ac:dyDescent="0.35">
      <c r="A42" s="5">
        <v>41</v>
      </c>
      <c r="B42" s="5">
        <v>218</v>
      </c>
      <c r="C42" t="str">
        <f>VLOOKUP($B42,'Master List'!$A:$G,4,FALSE)</f>
        <v>Hannah ST LEGER-HARRIS</v>
      </c>
      <c r="D42" t="str">
        <f>VLOOKUP($B42,'Master List'!$A:$G,6,FALSE)</f>
        <v>Silson A.C.</v>
      </c>
      <c r="E42" t="str">
        <f>VLOOKUP($B42,'Master List'!$A:$G,7,FALSE)</f>
        <v>SenW</v>
      </c>
      <c r="F42" s="6">
        <v>30.37</v>
      </c>
    </row>
    <row r="43" spans="1:6" x14ac:dyDescent="0.35">
      <c r="A43" s="5">
        <v>42</v>
      </c>
      <c r="B43" s="5">
        <v>124</v>
      </c>
      <c r="C43" t="str">
        <f>VLOOKUP($B43,'Master List'!$A:$G,4,FALSE)</f>
        <v>Marni WALKER</v>
      </c>
      <c r="D43" t="str">
        <f>VLOOKUP($B43,'Master List'!$A:$G,6,FALSE)</f>
        <v>Rugby and Northampton A.C.</v>
      </c>
      <c r="E43" t="str">
        <f>VLOOKUP($B43,'Master List'!$A:$G,7,FALSE)</f>
        <v>U17W</v>
      </c>
      <c r="F43" s="6">
        <v>30.43</v>
      </c>
    </row>
    <row r="44" spans="1:6" x14ac:dyDescent="0.35">
      <c r="A44" s="5">
        <v>43</v>
      </c>
      <c r="B44" s="5">
        <v>117</v>
      </c>
      <c r="C44" t="str">
        <f>VLOOKUP($B44,'Master List'!$A:$G,4,FALSE)</f>
        <v>Amelia LONERGAN</v>
      </c>
      <c r="D44" t="str">
        <f>VLOOKUP($B44,'Master List'!$A:$G,6,FALSE)</f>
        <v>Wellingborough and District A.C.</v>
      </c>
      <c r="E44" t="str">
        <f>VLOOKUP($B44,'Master List'!$A:$G,7,FALSE)</f>
        <v>U17W</v>
      </c>
      <c r="F44" s="6">
        <v>31.14</v>
      </c>
    </row>
    <row r="45" spans="1:6" x14ac:dyDescent="0.35">
      <c r="A45" s="5">
        <v>44</v>
      </c>
      <c r="B45" s="5">
        <v>139</v>
      </c>
      <c r="C45" t="str">
        <f>VLOOKUP($B45,'Master List'!$A:$G,4,FALSE)</f>
        <v>Flora GOATLEY</v>
      </c>
      <c r="D45" t="str">
        <f>VLOOKUP($B45,'Master List'!$A:$G,6,FALSE)</f>
        <v>Northampton A.C.</v>
      </c>
      <c r="E45" t="str">
        <f>VLOOKUP($B45,'Master List'!$A:$G,7,FALSE)</f>
        <v>U20W</v>
      </c>
      <c r="F45" s="6">
        <v>31.37</v>
      </c>
    </row>
    <row r="46" spans="1:6" x14ac:dyDescent="0.35">
      <c r="A46" s="5">
        <v>45</v>
      </c>
      <c r="B46" s="5">
        <v>217</v>
      </c>
      <c r="C46" t="str">
        <f>VLOOKUP($B46,'Master List'!$A:$G,4,FALSE)</f>
        <v>Lyndsey OWEN</v>
      </c>
      <c r="D46" t="str">
        <f>VLOOKUP($B46,'Master List'!$A:$G,6,FALSE)</f>
        <v>Rugby and Northampton A.C.</v>
      </c>
      <c r="E46" t="str">
        <f>VLOOKUP($B46,'Master List'!$A:$G,7,FALSE)</f>
        <v>SenW</v>
      </c>
      <c r="F46" s="6">
        <v>31.37</v>
      </c>
    </row>
    <row r="47" spans="1:6" x14ac:dyDescent="0.35">
      <c r="A47" s="5">
        <v>46</v>
      </c>
      <c r="B47" s="5">
        <v>200</v>
      </c>
      <c r="C47" t="str">
        <f>VLOOKUP($B47,'Master List'!$A:$G,4,FALSE)</f>
        <v>Hayley CLARKE</v>
      </c>
      <c r="D47" t="str">
        <f>VLOOKUP($B47,'Master List'!$A:$G,6,FALSE)</f>
        <v>Rugby and Northampton A.C.</v>
      </c>
      <c r="E47" t="str">
        <f>VLOOKUP($B47,'Master List'!$A:$G,7,FALSE)</f>
        <v>SenW</v>
      </c>
      <c r="F47" s="6">
        <v>31.56</v>
      </c>
    </row>
    <row r="48" spans="1:6" x14ac:dyDescent="0.35">
      <c r="A48" s="5">
        <v>47</v>
      </c>
      <c r="B48" s="5">
        <v>115</v>
      </c>
      <c r="C48" t="str">
        <f>VLOOKUP($B48,'Master List'!$A:$G,4,FALSE)</f>
        <v>Lily ISAAC</v>
      </c>
      <c r="D48" t="str">
        <f>VLOOKUP($B48,'Master List'!$A:$G,6,FALSE)</f>
        <v>Rugby and Northampton A.C.</v>
      </c>
      <c r="E48" t="str">
        <f>VLOOKUP($B48,'Master List'!$A:$G,7,FALSE)</f>
        <v>U17W</v>
      </c>
      <c r="F48" s="6">
        <v>32.28</v>
      </c>
    </row>
    <row r="49" spans="1:6" x14ac:dyDescent="0.35">
      <c r="A49" s="5">
        <v>48</v>
      </c>
      <c r="B49" s="5">
        <v>210</v>
      </c>
      <c r="C49" t="str">
        <f>VLOOKUP($B49,'Master List'!$A:$G,4,FALSE)</f>
        <v>Vanessa KEEN</v>
      </c>
      <c r="D49" t="str">
        <f>VLOOKUP($B49,'Master List'!$A:$G,6,FALSE)</f>
        <v>Northampton A.C.</v>
      </c>
      <c r="E49" t="str">
        <f>VLOOKUP($B49,'Master List'!$A:$G,7,FALSE)</f>
        <v>SenW</v>
      </c>
      <c r="F49" s="6">
        <v>33.03</v>
      </c>
    </row>
    <row r="50" spans="1:6" x14ac:dyDescent="0.35">
      <c r="A50" s="5">
        <v>49</v>
      </c>
      <c r="B50" s="5">
        <v>138</v>
      </c>
      <c r="C50" t="str">
        <f>VLOOKUP($B50,'Master List'!$A:$G,4,FALSE)</f>
        <v>Julia BUZUK</v>
      </c>
      <c r="D50" t="str">
        <f>VLOOKUP($B50,'Master List'!$A:$G,6,FALSE)</f>
        <v>Kettering Town Harriers</v>
      </c>
      <c r="E50" t="str">
        <f>VLOOKUP($B50,'Master List'!$A:$G,7,FALSE)</f>
        <v>U20W</v>
      </c>
      <c r="F50" s="6">
        <v>34.04</v>
      </c>
    </row>
    <row r="51" spans="1:6" x14ac:dyDescent="0.35">
      <c r="A51" s="5">
        <v>50</v>
      </c>
      <c r="B51" s="5">
        <v>203</v>
      </c>
      <c r="C51" t="str">
        <f>VLOOKUP($B51,'Master List'!$A:$G,4,FALSE)</f>
        <v>Hannah GROVES</v>
      </c>
      <c r="D51" t="str">
        <f>VLOOKUP($B51,'Master List'!$A:$G,6,FALSE)</f>
        <v>Wootton Road Runners</v>
      </c>
      <c r="E51" t="str">
        <f>VLOOKUP($B51,'Master List'!$A:$G,7,FALSE)</f>
        <v>SenW</v>
      </c>
      <c r="F51" s="6">
        <v>34.42</v>
      </c>
    </row>
    <row r="52" spans="1:6" x14ac:dyDescent="0.35">
      <c r="A52" s="5">
        <v>51</v>
      </c>
      <c r="B52" s="5">
        <v>221</v>
      </c>
      <c r="C52" t="str">
        <f>VLOOKUP($B52,'Master List'!$A:$G,4,FALSE)</f>
        <v>Alison WOOD</v>
      </c>
      <c r="D52" t="str">
        <f>VLOOKUP($B52,'Master List'!$A:$G,6,FALSE)</f>
        <v>Northampton A.C.</v>
      </c>
      <c r="E52" t="str">
        <f>VLOOKUP($B52,'Master List'!$A:$G,7,FALSE)</f>
        <v>SenW</v>
      </c>
      <c r="F52" s="6">
        <v>35.21</v>
      </c>
    </row>
    <row r="53" spans="1:6" x14ac:dyDescent="0.35">
      <c r="A53" s="5">
        <v>52</v>
      </c>
      <c r="B53" s="5">
        <v>122</v>
      </c>
      <c r="C53" t="str">
        <f>VLOOKUP($B53,'Master List'!$A:$G,4,FALSE)</f>
        <v>Millie SHARMAN</v>
      </c>
      <c r="D53" t="str">
        <f>VLOOKUP($B53,'Master List'!$A:$G,6,FALSE)</f>
        <v>Northampton A.C.</v>
      </c>
      <c r="E53" t="str">
        <f>VLOOKUP($B53,'Master List'!$A:$G,7,FALSE)</f>
        <v>U17W</v>
      </c>
      <c r="F53" s="6">
        <v>37.33</v>
      </c>
    </row>
    <row r="54" spans="1:6" x14ac:dyDescent="0.35">
      <c r="A54" s="5">
        <v>53</v>
      </c>
      <c r="B54" s="5">
        <v>201</v>
      </c>
      <c r="C54" t="str">
        <f>VLOOKUP($B54,'Master List'!$A:$G,4,FALSE)</f>
        <v>Rebecca DENTON</v>
      </c>
      <c r="D54" t="str">
        <f>VLOOKUP($B54,'Master List'!$A:$G,6,FALSE)</f>
        <v>Northampton A.C.</v>
      </c>
      <c r="E54" t="str">
        <f>VLOOKUP($B54,'Master List'!$A:$G,7,FALSE)</f>
        <v>SenW</v>
      </c>
      <c r="F54" s="6">
        <v>39.58</v>
      </c>
    </row>
    <row r="55" spans="1:6" x14ac:dyDescent="0.35">
      <c r="A55" s="5">
        <v>54</v>
      </c>
      <c r="B55" s="5">
        <v>213</v>
      </c>
      <c r="C55" t="str">
        <f>VLOOKUP($B55,'Master List'!$A:$G,4,FALSE)</f>
        <v>Adriana MELCZYNSKI</v>
      </c>
      <c r="D55" t="str">
        <f>VLOOKUP($B55,'Master List'!$A:$G,6,FALSE)</f>
        <v>Northampton A.C.</v>
      </c>
      <c r="E55" t="str">
        <f>VLOOKUP($B55,'Master List'!$A:$G,7,FALSE)</f>
        <v>SenW</v>
      </c>
      <c r="F55" s="6">
        <v>40.17</v>
      </c>
    </row>
  </sheetData>
  <autoFilter ref="A1:F77" xr:uid="{7F5DF32C-845B-46C3-B26B-EDC581C08585}"/>
  <conditionalFormatting sqref="B1:B1048576">
    <cfRule type="duplicateValues" dxfId="0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BE870-6D13-4976-977F-BC958B453544}">
  <dimension ref="A1:N49"/>
  <sheetViews>
    <sheetView topLeftCell="C1" workbookViewId="0">
      <selection activeCell="D11" sqref="D11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25.453125" bestFit="1" customWidth="1"/>
    <col min="4" max="4" width="28.1796875" bestFit="1" customWidth="1"/>
    <col min="5" max="5" width="5.1796875" bestFit="1" customWidth="1"/>
    <col min="6" max="6" width="5.1796875" style="6" bestFit="1" customWidth="1"/>
    <col min="11" max="11" width="30.1796875" bestFit="1" customWidth="1"/>
    <col min="12" max="12" width="14" bestFit="1" customWidth="1"/>
  </cols>
  <sheetData>
    <row r="1" spans="1:12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12" x14ac:dyDescent="0.35">
      <c r="A2" s="5">
        <v>1</v>
      </c>
      <c r="B2" s="5">
        <v>198</v>
      </c>
      <c r="C2" t="s">
        <v>1326</v>
      </c>
      <c r="D2" t="s">
        <v>223</v>
      </c>
      <c r="E2" t="s">
        <v>1158</v>
      </c>
      <c r="F2" s="6">
        <v>23.44</v>
      </c>
    </row>
    <row r="3" spans="1:12" x14ac:dyDescent="0.35">
      <c r="A3" s="5">
        <v>2</v>
      </c>
      <c r="B3" s="5">
        <v>141</v>
      </c>
      <c r="C3" t="s">
        <v>1687</v>
      </c>
      <c r="D3" t="s">
        <v>40</v>
      </c>
      <c r="E3" t="s">
        <v>866</v>
      </c>
      <c r="F3" s="6">
        <v>24.14</v>
      </c>
      <c r="G3" t="s">
        <v>1285</v>
      </c>
    </row>
    <row r="4" spans="1:12" x14ac:dyDescent="0.35">
      <c r="A4" s="5">
        <v>3</v>
      </c>
      <c r="B4" s="5">
        <v>219</v>
      </c>
      <c r="C4" t="s">
        <v>1689</v>
      </c>
      <c r="D4" t="s">
        <v>40</v>
      </c>
      <c r="E4" t="s">
        <v>1158</v>
      </c>
      <c r="F4" s="6">
        <v>24.27</v>
      </c>
    </row>
    <row r="5" spans="1:12" x14ac:dyDescent="0.35">
      <c r="A5" s="5">
        <v>4</v>
      </c>
      <c r="B5" s="5">
        <v>197</v>
      </c>
      <c r="C5" t="s">
        <v>1320</v>
      </c>
      <c r="D5" t="s">
        <v>223</v>
      </c>
      <c r="E5" s="8" t="s">
        <v>1158</v>
      </c>
      <c r="F5" s="6">
        <v>25.58</v>
      </c>
    </row>
    <row r="6" spans="1:12" x14ac:dyDescent="0.35">
      <c r="A6" s="5">
        <v>5</v>
      </c>
      <c r="B6" s="5">
        <v>214</v>
      </c>
      <c r="C6" t="s">
        <v>1598</v>
      </c>
      <c r="D6" t="s">
        <v>223</v>
      </c>
      <c r="E6" t="s">
        <v>1158</v>
      </c>
      <c r="F6" s="6">
        <v>26.55</v>
      </c>
    </row>
    <row r="7" spans="1:12" x14ac:dyDescent="0.35">
      <c r="A7" s="5">
        <v>6</v>
      </c>
      <c r="B7" s="5">
        <v>140</v>
      </c>
      <c r="C7" t="s">
        <v>1655</v>
      </c>
      <c r="D7" t="s">
        <v>123</v>
      </c>
      <c r="E7" t="s">
        <v>866</v>
      </c>
      <c r="F7" s="6">
        <v>27</v>
      </c>
      <c r="G7" t="s">
        <v>1286</v>
      </c>
    </row>
    <row r="8" spans="1:12" x14ac:dyDescent="0.35">
      <c r="A8" s="5">
        <v>7</v>
      </c>
      <c r="B8" s="5">
        <v>143</v>
      </c>
      <c r="C8" t="s">
        <v>1723</v>
      </c>
      <c r="D8" t="s">
        <v>123</v>
      </c>
      <c r="E8" t="s">
        <v>866</v>
      </c>
      <c r="F8" s="6">
        <v>27.12</v>
      </c>
      <c r="G8" t="s">
        <v>1287</v>
      </c>
    </row>
    <row r="9" spans="1:12" x14ac:dyDescent="0.35">
      <c r="A9" s="5">
        <v>8</v>
      </c>
      <c r="B9" s="5">
        <v>208</v>
      </c>
      <c r="C9" t="s">
        <v>1500</v>
      </c>
      <c r="D9" t="s">
        <v>40</v>
      </c>
      <c r="E9" s="8" t="s">
        <v>1158</v>
      </c>
      <c r="F9" s="6">
        <v>27.34</v>
      </c>
    </row>
    <row r="10" spans="1:12" x14ac:dyDescent="0.35">
      <c r="A10" s="5">
        <v>9</v>
      </c>
      <c r="B10" s="5">
        <v>142</v>
      </c>
      <c r="C10" t="s">
        <v>1710</v>
      </c>
      <c r="D10" t="s">
        <v>123</v>
      </c>
      <c r="E10" t="s">
        <v>866</v>
      </c>
      <c r="F10" s="6">
        <v>27.4</v>
      </c>
    </row>
    <row r="11" spans="1:12" x14ac:dyDescent="0.35">
      <c r="A11" s="5">
        <v>10</v>
      </c>
      <c r="B11" s="5">
        <v>207</v>
      </c>
      <c r="C11" t="s">
        <v>1496</v>
      </c>
      <c r="D11" t="s">
        <v>40</v>
      </c>
      <c r="E11" t="s">
        <v>1158</v>
      </c>
      <c r="F11" s="6">
        <v>27.43</v>
      </c>
    </row>
    <row r="12" spans="1:12" x14ac:dyDescent="0.35">
      <c r="A12" s="5">
        <v>11</v>
      </c>
      <c r="B12" s="5">
        <v>206</v>
      </c>
      <c r="C12" t="s">
        <v>1488</v>
      </c>
      <c r="D12" t="s">
        <v>777</v>
      </c>
      <c r="E12" t="s">
        <v>1158</v>
      </c>
      <c r="F12" s="6">
        <v>27.47</v>
      </c>
    </row>
    <row r="13" spans="1:12" x14ac:dyDescent="0.35">
      <c r="A13" s="5">
        <v>12</v>
      </c>
      <c r="B13" s="5">
        <v>204</v>
      </c>
      <c r="C13" t="s">
        <v>1474</v>
      </c>
      <c r="D13" t="s">
        <v>777</v>
      </c>
      <c r="E13" t="s">
        <v>1158</v>
      </c>
      <c r="F13" s="6">
        <v>28.21</v>
      </c>
      <c r="K13" s="3" t="s">
        <v>1267</v>
      </c>
      <c r="L13" t="s">
        <v>1276</v>
      </c>
    </row>
    <row r="14" spans="1:12" x14ac:dyDescent="0.35">
      <c r="A14" s="5">
        <v>13</v>
      </c>
      <c r="B14" s="5">
        <v>205</v>
      </c>
      <c r="C14" t="s">
        <v>1482</v>
      </c>
      <c r="D14" t="s">
        <v>40</v>
      </c>
      <c r="E14" s="8" t="s">
        <v>1158</v>
      </c>
      <c r="F14" s="6">
        <v>28.4</v>
      </c>
      <c r="K14" s="2" t="s">
        <v>123</v>
      </c>
      <c r="L14" s="11">
        <v>22</v>
      </c>
    </row>
    <row r="15" spans="1:12" x14ac:dyDescent="0.35">
      <c r="A15" s="5">
        <v>14</v>
      </c>
      <c r="B15" s="5">
        <v>211</v>
      </c>
      <c r="C15" t="s">
        <v>1539</v>
      </c>
      <c r="D15" t="s">
        <v>223</v>
      </c>
      <c r="E15" t="s">
        <v>1158</v>
      </c>
      <c r="F15" s="6">
        <v>29.19</v>
      </c>
      <c r="K15" s="7" t="s">
        <v>1655</v>
      </c>
      <c r="L15" s="11">
        <v>6</v>
      </c>
    </row>
    <row r="16" spans="1:12" x14ac:dyDescent="0.35">
      <c r="A16" s="5">
        <v>15</v>
      </c>
      <c r="B16" s="5">
        <v>220</v>
      </c>
      <c r="C16" t="s">
        <v>1735</v>
      </c>
      <c r="D16" t="s">
        <v>223</v>
      </c>
      <c r="E16" t="s">
        <v>1158</v>
      </c>
      <c r="F16" s="6">
        <v>30.04</v>
      </c>
      <c r="K16" s="7" t="s">
        <v>1723</v>
      </c>
      <c r="L16" s="11">
        <v>7</v>
      </c>
    </row>
    <row r="17" spans="1:14" x14ac:dyDescent="0.35">
      <c r="A17" s="5">
        <v>16</v>
      </c>
      <c r="B17" s="5">
        <v>215</v>
      </c>
      <c r="C17" t="s">
        <v>1600</v>
      </c>
      <c r="D17" t="s">
        <v>223</v>
      </c>
      <c r="E17" t="s">
        <v>1158</v>
      </c>
      <c r="F17" s="6">
        <v>30.35</v>
      </c>
      <c r="K17" s="7" t="s">
        <v>1710</v>
      </c>
      <c r="L17" s="11">
        <v>9</v>
      </c>
      <c r="M17">
        <f>SUM(L15:L17)</f>
        <v>22</v>
      </c>
      <c r="N17" t="s">
        <v>1291</v>
      </c>
    </row>
    <row r="18" spans="1:14" x14ac:dyDescent="0.35">
      <c r="A18" s="5">
        <v>17</v>
      </c>
      <c r="B18" s="5">
        <v>218</v>
      </c>
      <c r="C18" t="s">
        <v>1677</v>
      </c>
      <c r="D18" t="s">
        <v>777</v>
      </c>
      <c r="E18" t="s">
        <v>1158</v>
      </c>
      <c r="F18" s="6">
        <v>30.37</v>
      </c>
      <c r="K18" s="2" t="s">
        <v>115</v>
      </c>
      <c r="L18" s="11">
        <v>22</v>
      </c>
    </row>
    <row r="19" spans="1:14" x14ac:dyDescent="0.35">
      <c r="A19" s="5">
        <v>18</v>
      </c>
      <c r="B19" s="5">
        <v>139</v>
      </c>
      <c r="C19" t="s">
        <v>1454</v>
      </c>
      <c r="D19" t="s">
        <v>1299</v>
      </c>
      <c r="E19" t="s">
        <v>866</v>
      </c>
      <c r="F19" s="6">
        <v>31.37</v>
      </c>
      <c r="K19" s="7" t="s">
        <v>1366</v>
      </c>
      <c r="L19" s="11">
        <v>22</v>
      </c>
    </row>
    <row r="20" spans="1:14" x14ac:dyDescent="0.35">
      <c r="A20" s="5">
        <v>19</v>
      </c>
      <c r="B20" s="5">
        <v>217</v>
      </c>
      <c r="C20" t="s">
        <v>1619</v>
      </c>
      <c r="D20" t="s">
        <v>40</v>
      </c>
      <c r="E20" t="s">
        <v>1158</v>
      </c>
      <c r="F20" s="6">
        <v>31.37</v>
      </c>
      <c r="K20" s="2" t="s">
        <v>40</v>
      </c>
      <c r="L20" s="11">
        <v>75</v>
      </c>
    </row>
    <row r="21" spans="1:14" x14ac:dyDescent="0.35">
      <c r="A21" s="5">
        <v>20</v>
      </c>
      <c r="B21" s="5">
        <v>200</v>
      </c>
      <c r="C21" t="s">
        <v>1388</v>
      </c>
      <c r="D21" t="s">
        <v>40</v>
      </c>
      <c r="E21" t="s">
        <v>1158</v>
      </c>
      <c r="F21" s="6">
        <v>31.56</v>
      </c>
      <c r="K21" s="7" t="s">
        <v>1687</v>
      </c>
      <c r="L21" s="11">
        <v>2</v>
      </c>
    </row>
    <row r="22" spans="1:14" x14ac:dyDescent="0.35">
      <c r="A22" s="5">
        <v>21</v>
      </c>
      <c r="B22" s="5">
        <v>210</v>
      </c>
      <c r="C22" t="s">
        <v>1536</v>
      </c>
      <c r="D22" t="s">
        <v>1299</v>
      </c>
      <c r="E22" t="s">
        <v>1158</v>
      </c>
      <c r="F22" s="6">
        <v>33.03</v>
      </c>
      <c r="K22" s="7" t="s">
        <v>1689</v>
      </c>
      <c r="L22" s="11">
        <v>3</v>
      </c>
    </row>
    <row r="23" spans="1:14" x14ac:dyDescent="0.35">
      <c r="A23" s="5">
        <v>22</v>
      </c>
      <c r="B23" s="5">
        <v>138</v>
      </c>
      <c r="C23" t="s">
        <v>1366</v>
      </c>
      <c r="D23" t="s">
        <v>115</v>
      </c>
      <c r="E23" t="s">
        <v>866</v>
      </c>
      <c r="F23" s="6">
        <v>34.04</v>
      </c>
      <c r="K23" s="7" t="s">
        <v>1500</v>
      </c>
      <c r="L23" s="11">
        <v>8</v>
      </c>
      <c r="M23">
        <f>SUM(L21:L23)</f>
        <v>13</v>
      </c>
      <c r="N23" t="s">
        <v>1290</v>
      </c>
    </row>
    <row r="24" spans="1:14" x14ac:dyDescent="0.35">
      <c r="A24" s="5">
        <v>23</v>
      </c>
      <c r="B24" s="5">
        <v>203</v>
      </c>
      <c r="C24" t="s">
        <v>1471</v>
      </c>
      <c r="D24" t="s">
        <v>1378</v>
      </c>
      <c r="E24" t="s">
        <v>1158</v>
      </c>
      <c r="F24" s="6">
        <v>34.42</v>
      </c>
      <c r="K24" s="7" t="s">
        <v>1496</v>
      </c>
      <c r="L24" s="11">
        <v>10</v>
      </c>
    </row>
    <row r="25" spans="1:14" x14ac:dyDescent="0.35">
      <c r="A25" s="5">
        <v>24</v>
      </c>
      <c r="B25" s="5">
        <v>221</v>
      </c>
      <c r="C25" t="s">
        <v>1743</v>
      </c>
      <c r="D25" t="s">
        <v>1299</v>
      </c>
      <c r="E25" t="s">
        <v>1158</v>
      </c>
      <c r="F25" s="6">
        <v>35.21</v>
      </c>
      <c r="K25" s="7" t="s">
        <v>1482</v>
      </c>
      <c r="L25" s="11">
        <v>13</v>
      </c>
    </row>
    <row r="26" spans="1:14" x14ac:dyDescent="0.35">
      <c r="A26" s="5">
        <v>25</v>
      </c>
      <c r="B26" s="5">
        <v>201</v>
      </c>
      <c r="C26" t="s">
        <v>1419</v>
      </c>
      <c r="D26" t="s">
        <v>1299</v>
      </c>
      <c r="E26" t="s">
        <v>1158</v>
      </c>
      <c r="F26" s="6">
        <v>39.58</v>
      </c>
      <c r="K26" s="7" t="s">
        <v>1619</v>
      </c>
      <c r="L26" s="11">
        <v>19</v>
      </c>
    </row>
    <row r="27" spans="1:14" x14ac:dyDescent="0.35">
      <c r="A27" s="5">
        <v>26</v>
      </c>
      <c r="B27" s="5">
        <v>213</v>
      </c>
      <c r="C27" t="s">
        <v>1585</v>
      </c>
      <c r="D27" t="s">
        <v>1299</v>
      </c>
      <c r="E27" t="s">
        <v>1158</v>
      </c>
      <c r="F27" s="6">
        <v>40.17</v>
      </c>
      <c r="K27" s="7" t="s">
        <v>1388</v>
      </c>
      <c r="L27" s="11">
        <v>20</v>
      </c>
    </row>
    <row r="28" spans="1:14" x14ac:dyDescent="0.35">
      <c r="K28" s="2" t="s">
        <v>777</v>
      </c>
      <c r="L28" s="11">
        <v>40</v>
      </c>
    </row>
    <row r="29" spans="1:14" x14ac:dyDescent="0.35">
      <c r="K29" s="7" t="s">
        <v>1488</v>
      </c>
      <c r="L29" s="11">
        <v>11</v>
      </c>
    </row>
    <row r="30" spans="1:14" x14ac:dyDescent="0.35">
      <c r="K30" s="7" t="s">
        <v>1474</v>
      </c>
      <c r="L30" s="11">
        <v>12</v>
      </c>
    </row>
    <row r="31" spans="1:14" x14ac:dyDescent="0.35">
      <c r="K31" s="7" t="s">
        <v>1677</v>
      </c>
      <c r="L31" s="11">
        <v>17</v>
      </c>
    </row>
    <row r="32" spans="1:14" x14ac:dyDescent="0.35">
      <c r="K32" s="2" t="s">
        <v>223</v>
      </c>
      <c r="L32" s="11">
        <v>55</v>
      </c>
    </row>
    <row r="33" spans="1:14" x14ac:dyDescent="0.35">
      <c r="K33" s="7" t="s">
        <v>1326</v>
      </c>
      <c r="L33" s="11">
        <v>1</v>
      </c>
    </row>
    <row r="34" spans="1:14" x14ac:dyDescent="0.35">
      <c r="K34" s="7" t="s">
        <v>1320</v>
      </c>
      <c r="L34" s="11">
        <v>4</v>
      </c>
    </row>
    <row r="35" spans="1:14" x14ac:dyDescent="0.35">
      <c r="K35" s="7" t="s">
        <v>1598</v>
      </c>
      <c r="L35" s="11">
        <v>5</v>
      </c>
      <c r="M35">
        <f>SUM(L33:L35)</f>
        <v>10</v>
      </c>
      <c r="N35" t="s">
        <v>1289</v>
      </c>
    </row>
    <row r="36" spans="1:14" x14ac:dyDescent="0.35">
      <c r="A36" s="5">
        <v>35</v>
      </c>
      <c r="K36" s="7" t="s">
        <v>1539</v>
      </c>
      <c r="L36" s="11">
        <v>14</v>
      </c>
    </row>
    <row r="37" spans="1:14" x14ac:dyDescent="0.35">
      <c r="K37" s="7" t="s">
        <v>1735</v>
      </c>
      <c r="L37" s="11">
        <v>15</v>
      </c>
    </row>
    <row r="38" spans="1:14" x14ac:dyDescent="0.35">
      <c r="K38" s="7" t="s">
        <v>1600</v>
      </c>
      <c r="L38" s="11">
        <v>16</v>
      </c>
    </row>
    <row r="39" spans="1:14" x14ac:dyDescent="0.35">
      <c r="K39" s="2" t="s">
        <v>1299</v>
      </c>
      <c r="L39" s="11">
        <v>114</v>
      </c>
    </row>
    <row r="40" spans="1:14" x14ac:dyDescent="0.35">
      <c r="K40" s="7" t="s">
        <v>1454</v>
      </c>
      <c r="L40" s="11">
        <v>18</v>
      </c>
    </row>
    <row r="41" spans="1:14" x14ac:dyDescent="0.35">
      <c r="K41" s="7" t="s">
        <v>1536</v>
      </c>
      <c r="L41" s="11">
        <v>21</v>
      </c>
    </row>
    <row r="42" spans="1:14" x14ac:dyDescent="0.35">
      <c r="K42" s="7" t="s">
        <v>1743</v>
      </c>
      <c r="L42" s="11">
        <v>24</v>
      </c>
    </row>
    <row r="43" spans="1:14" x14ac:dyDescent="0.35">
      <c r="K43" s="7" t="s">
        <v>1419</v>
      </c>
      <c r="L43" s="11">
        <v>25</v>
      </c>
    </row>
    <row r="44" spans="1:14" x14ac:dyDescent="0.35">
      <c r="K44" s="7" t="s">
        <v>1585</v>
      </c>
      <c r="L44" s="11">
        <v>26</v>
      </c>
    </row>
    <row r="45" spans="1:14" x14ac:dyDescent="0.35">
      <c r="K45" s="2" t="s">
        <v>1850</v>
      </c>
      <c r="L45" s="11">
        <v>35</v>
      </c>
    </row>
    <row r="46" spans="1:14" x14ac:dyDescent="0.35">
      <c r="K46" s="7" t="s">
        <v>1850</v>
      </c>
      <c r="L46" s="11">
        <v>35</v>
      </c>
    </row>
    <row r="47" spans="1:14" x14ac:dyDescent="0.35">
      <c r="K47" s="2" t="s">
        <v>1378</v>
      </c>
      <c r="L47" s="11">
        <v>23</v>
      </c>
    </row>
    <row r="48" spans="1:14" x14ac:dyDescent="0.35">
      <c r="K48" s="7" t="s">
        <v>1471</v>
      </c>
      <c r="L48" s="11">
        <v>23</v>
      </c>
    </row>
    <row r="49" spans="11:12" x14ac:dyDescent="0.35">
      <c r="K49" s="2" t="s">
        <v>1268</v>
      </c>
      <c r="L49" s="11">
        <v>386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FFB2C-38CC-43E1-BC75-8C3BC54F6AFF}">
  <dimension ref="A1:N42"/>
  <sheetViews>
    <sheetView topLeftCell="A13" workbookViewId="0">
      <selection activeCell="F21" sqref="A19:F21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34.54296875" bestFit="1" customWidth="1"/>
    <col min="4" max="4" width="25.90625" bestFit="1" customWidth="1"/>
    <col min="5" max="5" width="5.1796875" bestFit="1" customWidth="1"/>
    <col min="6" max="6" width="5.1796875" style="6" bestFit="1" customWidth="1"/>
    <col min="10" max="10" width="27.54296875" bestFit="1" customWidth="1"/>
    <col min="11" max="11" width="34.54296875" bestFit="1" customWidth="1"/>
    <col min="12" max="12" width="5.08984375" bestFit="1" customWidth="1"/>
  </cols>
  <sheetData>
    <row r="1" spans="1:12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12" x14ac:dyDescent="0.35">
      <c r="A2" s="5">
        <v>1</v>
      </c>
      <c r="B2" s="5">
        <v>109</v>
      </c>
      <c r="C2" t="s">
        <v>1681</v>
      </c>
      <c r="D2" t="s">
        <v>40</v>
      </c>
      <c r="E2" t="s">
        <v>704</v>
      </c>
      <c r="F2" s="6">
        <v>22.03</v>
      </c>
    </row>
    <row r="3" spans="1:12" x14ac:dyDescent="0.35">
      <c r="A3" s="5">
        <v>2</v>
      </c>
      <c r="B3" s="5">
        <v>97</v>
      </c>
      <c r="C3" t="s">
        <v>1393</v>
      </c>
      <c r="D3" t="s">
        <v>40</v>
      </c>
      <c r="E3" t="s">
        <v>704</v>
      </c>
      <c r="F3" s="6">
        <v>22.04</v>
      </c>
    </row>
    <row r="4" spans="1:12" x14ac:dyDescent="0.35">
      <c r="A4" s="5">
        <v>3</v>
      </c>
      <c r="B4" s="5">
        <v>108</v>
      </c>
      <c r="C4" t="s">
        <v>1674</v>
      </c>
      <c r="D4" t="s">
        <v>771</v>
      </c>
      <c r="E4" t="s">
        <v>704</v>
      </c>
      <c r="F4" s="6">
        <v>22.29</v>
      </c>
    </row>
    <row r="5" spans="1:12" x14ac:dyDescent="0.35">
      <c r="A5" s="5">
        <v>4</v>
      </c>
      <c r="B5" s="5">
        <v>110</v>
      </c>
      <c r="C5" t="s">
        <v>1706</v>
      </c>
      <c r="D5" t="s">
        <v>40</v>
      </c>
      <c r="E5" t="s">
        <v>704</v>
      </c>
      <c r="F5" s="6">
        <v>22.37</v>
      </c>
    </row>
    <row r="6" spans="1:12" x14ac:dyDescent="0.35">
      <c r="A6" s="5">
        <v>5</v>
      </c>
      <c r="B6" s="5">
        <v>94</v>
      </c>
      <c r="C6" t="s">
        <v>1353</v>
      </c>
      <c r="D6" t="s">
        <v>1299</v>
      </c>
      <c r="E6" t="s">
        <v>704</v>
      </c>
      <c r="F6" s="6">
        <v>22.41</v>
      </c>
    </row>
    <row r="7" spans="1:12" x14ac:dyDescent="0.35">
      <c r="A7" s="5">
        <v>6</v>
      </c>
      <c r="B7" s="5">
        <v>96</v>
      </c>
      <c r="C7" t="s">
        <v>1380</v>
      </c>
      <c r="D7" t="s">
        <v>40</v>
      </c>
      <c r="E7" t="s">
        <v>704</v>
      </c>
      <c r="F7" s="6">
        <v>23.03</v>
      </c>
    </row>
    <row r="8" spans="1:12" x14ac:dyDescent="0.35">
      <c r="A8" s="5">
        <v>7</v>
      </c>
      <c r="B8" s="5">
        <v>98</v>
      </c>
      <c r="C8" t="s">
        <v>1409</v>
      </c>
      <c r="D8" t="s">
        <v>1299</v>
      </c>
      <c r="E8" t="s">
        <v>704</v>
      </c>
      <c r="F8" s="6">
        <v>23.23</v>
      </c>
    </row>
    <row r="9" spans="1:12" x14ac:dyDescent="0.35">
      <c r="A9" s="5">
        <v>8</v>
      </c>
      <c r="B9" s="5">
        <v>106</v>
      </c>
      <c r="C9" t="s">
        <v>1653</v>
      </c>
      <c r="D9" t="s">
        <v>115</v>
      </c>
      <c r="E9" t="s">
        <v>704</v>
      </c>
      <c r="F9" s="6">
        <v>23.54</v>
      </c>
    </row>
    <row r="10" spans="1:12" x14ac:dyDescent="0.35">
      <c r="A10" s="5">
        <v>9</v>
      </c>
      <c r="B10" s="5">
        <v>104</v>
      </c>
      <c r="C10" t="s">
        <v>1650</v>
      </c>
      <c r="D10" t="s">
        <v>1299</v>
      </c>
      <c r="E10" t="s">
        <v>704</v>
      </c>
      <c r="F10" s="6">
        <v>24</v>
      </c>
    </row>
    <row r="11" spans="1:12" x14ac:dyDescent="0.35">
      <c r="A11" s="5">
        <v>10</v>
      </c>
      <c r="B11" s="5">
        <v>112</v>
      </c>
      <c r="C11" t="s">
        <v>1733</v>
      </c>
      <c r="D11" t="s">
        <v>115</v>
      </c>
      <c r="E11" t="s">
        <v>704</v>
      </c>
      <c r="F11" s="6">
        <v>24.02</v>
      </c>
    </row>
    <row r="12" spans="1:12" x14ac:dyDescent="0.35">
      <c r="A12" s="5">
        <v>11</v>
      </c>
      <c r="B12" s="5">
        <v>111</v>
      </c>
      <c r="C12" t="s">
        <v>1731</v>
      </c>
      <c r="D12" t="s">
        <v>1299</v>
      </c>
      <c r="E12" t="s">
        <v>704</v>
      </c>
      <c r="F12" s="6">
        <v>24.03</v>
      </c>
    </row>
    <row r="13" spans="1:12" ht="15.5" customHeight="1" x14ac:dyDescent="0.35">
      <c r="A13" s="5">
        <v>12</v>
      </c>
      <c r="B13" s="5">
        <v>100</v>
      </c>
      <c r="C13" t="s">
        <v>1456</v>
      </c>
      <c r="D13" t="s">
        <v>1297</v>
      </c>
      <c r="E13" t="s">
        <v>704</v>
      </c>
      <c r="F13" s="6">
        <v>24.13</v>
      </c>
      <c r="J13" s="3" t="s">
        <v>1276</v>
      </c>
    </row>
    <row r="14" spans="1:12" x14ac:dyDescent="0.35">
      <c r="A14" s="5">
        <v>13</v>
      </c>
      <c r="B14" s="5">
        <v>101</v>
      </c>
      <c r="C14" t="s">
        <v>1521</v>
      </c>
      <c r="D14" t="s">
        <v>115</v>
      </c>
      <c r="E14" t="s">
        <v>704</v>
      </c>
      <c r="F14" s="6">
        <v>25.16</v>
      </c>
      <c r="J14" s="3" t="s">
        <v>7</v>
      </c>
      <c r="K14" s="3" t="s">
        <v>1275</v>
      </c>
      <c r="L14" t="s">
        <v>1277</v>
      </c>
    </row>
    <row r="15" spans="1:12" x14ac:dyDescent="0.35">
      <c r="A15" s="5">
        <v>14</v>
      </c>
      <c r="B15" s="5">
        <v>102</v>
      </c>
      <c r="C15" t="s">
        <v>1589</v>
      </c>
      <c r="D15" t="s">
        <v>40</v>
      </c>
      <c r="E15" t="s">
        <v>704</v>
      </c>
      <c r="F15" s="6">
        <v>25.42</v>
      </c>
      <c r="J15" t="s">
        <v>771</v>
      </c>
      <c r="K15" t="s">
        <v>1674</v>
      </c>
      <c r="L15" s="11">
        <v>3</v>
      </c>
    </row>
    <row r="16" spans="1:12" x14ac:dyDescent="0.35">
      <c r="A16" s="5">
        <v>15</v>
      </c>
      <c r="B16" s="5">
        <v>105</v>
      </c>
      <c r="C16" t="s">
        <v>1651</v>
      </c>
      <c r="D16" t="s">
        <v>1299</v>
      </c>
      <c r="E16" t="s">
        <v>704</v>
      </c>
      <c r="F16" s="6">
        <v>26.03</v>
      </c>
      <c r="J16" t="s">
        <v>1284</v>
      </c>
      <c r="L16" s="11">
        <v>3</v>
      </c>
    </row>
    <row r="17" spans="1:14" x14ac:dyDescent="0.35">
      <c r="A17" s="5">
        <v>16</v>
      </c>
      <c r="B17" s="5">
        <v>95</v>
      </c>
      <c r="C17" t="s">
        <v>1359</v>
      </c>
      <c r="D17" t="s">
        <v>1360</v>
      </c>
      <c r="E17" t="s">
        <v>704</v>
      </c>
      <c r="F17" s="6">
        <v>26.28</v>
      </c>
      <c r="J17" t="s">
        <v>115</v>
      </c>
      <c r="K17" t="s">
        <v>1653</v>
      </c>
      <c r="L17" s="11">
        <v>8</v>
      </c>
    </row>
    <row r="18" spans="1:14" x14ac:dyDescent="0.35">
      <c r="A18" s="5">
        <v>17</v>
      </c>
      <c r="B18" s="5">
        <v>99</v>
      </c>
      <c r="C18" t="s">
        <v>1449</v>
      </c>
      <c r="D18" t="s">
        <v>40</v>
      </c>
      <c r="E18" t="s">
        <v>704</v>
      </c>
      <c r="F18" s="6">
        <v>28.04</v>
      </c>
      <c r="K18" t="s">
        <v>1733</v>
      </c>
      <c r="L18" s="11">
        <v>10</v>
      </c>
    </row>
    <row r="19" spans="1:14" x14ac:dyDescent="0.35">
      <c r="K19" t="s">
        <v>1521</v>
      </c>
      <c r="L19" s="11">
        <v>13</v>
      </c>
      <c r="M19">
        <f>SUM(L17:L19)</f>
        <v>31</v>
      </c>
      <c r="N19" t="s">
        <v>1291</v>
      </c>
    </row>
    <row r="20" spans="1:14" x14ac:dyDescent="0.35">
      <c r="J20" t="s">
        <v>1279</v>
      </c>
      <c r="L20" s="11">
        <v>31</v>
      </c>
    </row>
    <row r="21" spans="1:14" x14ac:dyDescent="0.35">
      <c r="J21" t="s">
        <v>40</v>
      </c>
      <c r="K21" t="s">
        <v>1681</v>
      </c>
      <c r="L21" s="11">
        <v>1</v>
      </c>
    </row>
    <row r="22" spans="1:14" x14ac:dyDescent="0.35">
      <c r="K22" t="s">
        <v>1393</v>
      </c>
      <c r="L22" s="11">
        <v>2</v>
      </c>
    </row>
    <row r="23" spans="1:14" x14ac:dyDescent="0.35">
      <c r="K23" t="s">
        <v>1706</v>
      </c>
      <c r="L23" s="11">
        <v>4</v>
      </c>
      <c r="M23">
        <f>SUM(L21:L23)</f>
        <v>7</v>
      </c>
      <c r="N23" t="s">
        <v>1289</v>
      </c>
    </row>
    <row r="24" spans="1:14" x14ac:dyDescent="0.35">
      <c r="K24" t="s">
        <v>1380</v>
      </c>
      <c r="L24" s="11">
        <v>6</v>
      </c>
    </row>
    <row r="25" spans="1:14" x14ac:dyDescent="0.35">
      <c r="K25" t="s">
        <v>1589</v>
      </c>
      <c r="L25" s="11">
        <v>14</v>
      </c>
    </row>
    <row r="26" spans="1:14" x14ac:dyDescent="0.35">
      <c r="K26" t="s">
        <v>1449</v>
      </c>
      <c r="L26" s="11">
        <v>17</v>
      </c>
    </row>
    <row r="27" spans="1:14" x14ac:dyDescent="0.35">
      <c r="J27" t="s">
        <v>1280</v>
      </c>
      <c r="L27" s="11">
        <v>44</v>
      </c>
    </row>
    <row r="28" spans="1:14" x14ac:dyDescent="0.35">
      <c r="J28" t="s">
        <v>1281</v>
      </c>
      <c r="K28" t="s">
        <v>1281</v>
      </c>
      <c r="L28" s="11">
        <v>57</v>
      </c>
    </row>
    <row r="29" spans="1:14" x14ac:dyDescent="0.35">
      <c r="J29" t="s">
        <v>1283</v>
      </c>
      <c r="L29" s="11">
        <v>57</v>
      </c>
    </row>
    <row r="30" spans="1:14" x14ac:dyDescent="0.35">
      <c r="J30" t="s">
        <v>1299</v>
      </c>
      <c r="K30" t="s">
        <v>1353</v>
      </c>
      <c r="L30" s="11">
        <v>5</v>
      </c>
    </row>
    <row r="31" spans="1:14" x14ac:dyDescent="0.35">
      <c r="K31" t="s">
        <v>1409</v>
      </c>
      <c r="L31" s="11">
        <v>7</v>
      </c>
    </row>
    <row r="32" spans="1:14" x14ac:dyDescent="0.35">
      <c r="K32" t="s">
        <v>1650</v>
      </c>
      <c r="L32" s="11">
        <v>9</v>
      </c>
      <c r="M32">
        <f>SUM(L30:L32)</f>
        <v>21</v>
      </c>
      <c r="N32" t="s">
        <v>1290</v>
      </c>
    </row>
    <row r="33" spans="10:12" x14ac:dyDescent="0.35">
      <c r="K33" t="s">
        <v>1731</v>
      </c>
      <c r="L33" s="11">
        <v>11</v>
      </c>
    </row>
    <row r="34" spans="10:12" x14ac:dyDescent="0.35">
      <c r="K34" t="s">
        <v>1651</v>
      </c>
      <c r="L34" s="11">
        <v>15</v>
      </c>
    </row>
    <row r="35" spans="10:12" x14ac:dyDescent="0.35">
      <c r="J35" t="s">
        <v>1846</v>
      </c>
      <c r="L35" s="11">
        <v>47</v>
      </c>
    </row>
    <row r="36" spans="10:12" x14ac:dyDescent="0.35">
      <c r="J36" t="s">
        <v>1297</v>
      </c>
      <c r="K36" t="s">
        <v>1456</v>
      </c>
      <c r="L36" s="11">
        <v>12</v>
      </c>
    </row>
    <row r="37" spans="10:12" x14ac:dyDescent="0.35">
      <c r="J37" t="s">
        <v>1845</v>
      </c>
      <c r="L37" s="11">
        <v>12</v>
      </c>
    </row>
    <row r="38" spans="10:12" x14ac:dyDescent="0.35">
      <c r="J38" t="s">
        <v>1360</v>
      </c>
      <c r="K38" t="s">
        <v>1359</v>
      </c>
      <c r="L38" s="11">
        <v>16</v>
      </c>
    </row>
    <row r="39" spans="10:12" x14ac:dyDescent="0.35">
      <c r="J39" t="s">
        <v>1847</v>
      </c>
      <c r="L39" s="11">
        <v>16</v>
      </c>
    </row>
    <row r="40" spans="10:12" x14ac:dyDescent="0.35">
      <c r="J40" t="s">
        <v>1850</v>
      </c>
      <c r="K40" t="s">
        <v>1850</v>
      </c>
      <c r="L40" s="11"/>
    </row>
    <row r="41" spans="10:12" x14ac:dyDescent="0.35">
      <c r="J41" t="s">
        <v>1852</v>
      </c>
      <c r="L41" s="11"/>
    </row>
    <row r="42" spans="10:12" x14ac:dyDescent="0.35">
      <c r="J42" t="s">
        <v>1268</v>
      </c>
      <c r="L42" s="11">
        <v>210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F9DBF-4BA0-4B1B-A4EE-4ACB5039CC73}">
  <dimension ref="A1:O32"/>
  <sheetViews>
    <sheetView workbookViewId="0">
      <selection activeCell="F2" sqref="F2:F12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14.81640625" bestFit="1" customWidth="1"/>
    <col min="4" max="4" width="25.90625" bestFit="1" customWidth="1"/>
    <col min="5" max="5" width="5.1796875" bestFit="1" customWidth="1"/>
    <col min="6" max="6" width="5.1796875" style="6" bestFit="1" customWidth="1"/>
    <col min="8" max="9" width="0" hidden="1" customWidth="1"/>
    <col min="11" max="11" width="27.54296875" bestFit="1" customWidth="1"/>
    <col min="12" max="12" width="16.36328125" bestFit="1" customWidth="1"/>
    <col min="13" max="13" width="5.08984375" bestFit="1" customWidth="1"/>
  </cols>
  <sheetData>
    <row r="1" spans="1:13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13" x14ac:dyDescent="0.35">
      <c r="A2" s="5">
        <v>1</v>
      </c>
      <c r="B2" s="5">
        <v>118</v>
      </c>
      <c r="C2" t="s">
        <v>1611</v>
      </c>
      <c r="D2" t="s">
        <v>1299</v>
      </c>
      <c r="E2" t="s">
        <v>778</v>
      </c>
      <c r="F2" s="6">
        <v>28.03</v>
      </c>
    </row>
    <row r="3" spans="1:13" x14ac:dyDescent="0.35">
      <c r="A3" s="5">
        <v>2</v>
      </c>
      <c r="B3" s="5">
        <v>125</v>
      </c>
      <c r="C3" t="s">
        <v>1746</v>
      </c>
      <c r="D3" t="s">
        <v>1299</v>
      </c>
      <c r="E3" t="s">
        <v>778</v>
      </c>
      <c r="F3" s="6">
        <v>28.52</v>
      </c>
    </row>
    <row r="4" spans="1:13" x14ac:dyDescent="0.35">
      <c r="A4" s="5">
        <v>3</v>
      </c>
      <c r="B4" s="5">
        <v>113</v>
      </c>
      <c r="C4" t="s">
        <v>1412</v>
      </c>
      <c r="D4" t="s">
        <v>1299</v>
      </c>
      <c r="E4" t="s">
        <v>778</v>
      </c>
      <c r="F4" s="6">
        <v>29.12</v>
      </c>
    </row>
    <row r="5" spans="1:13" x14ac:dyDescent="0.35">
      <c r="A5" s="5">
        <v>4</v>
      </c>
      <c r="B5" s="5">
        <v>120</v>
      </c>
      <c r="C5" t="s">
        <v>1642</v>
      </c>
      <c r="D5" t="s">
        <v>1299</v>
      </c>
      <c r="E5" t="s">
        <v>778</v>
      </c>
      <c r="F5" s="6">
        <v>29.13</v>
      </c>
    </row>
    <row r="6" spans="1:13" x14ac:dyDescent="0.35">
      <c r="A6" s="5">
        <v>5</v>
      </c>
      <c r="B6" s="5">
        <v>116</v>
      </c>
      <c r="C6" t="s">
        <v>1551</v>
      </c>
      <c r="D6" t="s">
        <v>40</v>
      </c>
      <c r="E6" t="s">
        <v>778</v>
      </c>
      <c r="F6" s="6">
        <v>29.17</v>
      </c>
    </row>
    <row r="7" spans="1:13" x14ac:dyDescent="0.35">
      <c r="A7" s="5">
        <v>6</v>
      </c>
      <c r="B7" s="5">
        <v>119</v>
      </c>
      <c r="C7" t="s">
        <v>1632</v>
      </c>
      <c r="D7" t="s">
        <v>1297</v>
      </c>
      <c r="E7" t="s">
        <v>778</v>
      </c>
      <c r="F7" s="6">
        <v>29.47</v>
      </c>
    </row>
    <row r="8" spans="1:13" x14ac:dyDescent="0.35">
      <c r="A8" s="5">
        <v>7</v>
      </c>
      <c r="B8" s="5">
        <v>123</v>
      </c>
      <c r="C8" t="s">
        <v>1685</v>
      </c>
      <c r="D8" t="s">
        <v>123</v>
      </c>
      <c r="E8" t="s">
        <v>778</v>
      </c>
      <c r="F8" s="6">
        <v>30.23</v>
      </c>
    </row>
    <row r="9" spans="1:13" x14ac:dyDescent="0.35">
      <c r="A9" s="5">
        <v>8</v>
      </c>
      <c r="B9" s="5">
        <v>124</v>
      </c>
      <c r="C9" t="s">
        <v>1719</v>
      </c>
      <c r="D9" t="s">
        <v>40</v>
      </c>
      <c r="E9" t="s">
        <v>778</v>
      </c>
      <c r="F9" s="6">
        <v>30.43</v>
      </c>
    </row>
    <row r="10" spans="1:13" x14ac:dyDescent="0.35">
      <c r="A10" s="5">
        <v>9</v>
      </c>
      <c r="B10" s="5">
        <v>117</v>
      </c>
      <c r="C10" t="s">
        <v>1559</v>
      </c>
      <c r="D10" t="s">
        <v>223</v>
      </c>
      <c r="E10" t="s">
        <v>778</v>
      </c>
      <c r="F10" s="6">
        <v>31.14</v>
      </c>
    </row>
    <row r="11" spans="1:13" x14ac:dyDescent="0.35">
      <c r="A11" s="5">
        <v>10</v>
      </c>
      <c r="B11" s="5">
        <v>115</v>
      </c>
      <c r="C11" t="s">
        <v>1515</v>
      </c>
      <c r="D11" t="s">
        <v>40</v>
      </c>
      <c r="E11" t="s">
        <v>778</v>
      </c>
      <c r="F11" s="6">
        <v>32.28</v>
      </c>
    </row>
    <row r="12" spans="1:13" x14ac:dyDescent="0.35">
      <c r="A12" s="5">
        <v>11</v>
      </c>
      <c r="B12" s="5">
        <v>122</v>
      </c>
      <c r="C12" t="s">
        <v>1665</v>
      </c>
      <c r="D12" t="s">
        <v>1299</v>
      </c>
      <c r="E12" t="s">
        <v>778</v>
      </c>
      <c r="F12" s="6">
        <v>37.33</v>
      </c>
      <c r="K12" s="3" t="s">
        <v>1276</v>
      </c>
    </row>
    <row r="13" spans="1:13" x14ac:dyDescent="0.35">
      <c r="K13" s="3" t="s">
        <v>7</v>
      </c>
      <c r="L13" s="3" t="s">
        <v>1275</v>
      </c>
      <c r="M13" t="s">
        <v>1277</v>
      </c>
    </row>
    <row r="14" spans="1:13" x14ac:dyDescent="0.35">
      <c r="K14" t="s">
        <v>123</v>
      </c>
      <c r="L14" t="s">
        <v>1685</v>
      </c>
      <c r="M14" s="11">
        <v>7</v>
      </c>
    </row>
    <row r="15" spans="1:13" x14ac:dyDescent="0.35">
      <c r="K15" t="s">
        <v>1278</v>
      </c>
      <c r="M15" s="11">
        <v>7</v>
      </c>
    </row>
    <row r="16" spans="1:13" x14ac:dyDescent="0.35">
      <c r="K16" t="s">
        <v>40</v>
      </c>
      <c r="L16" t="s">
        <v>1551</v>
      </c>
      <c r="M16" s="11">
        <v>5</v>
      </c>
    </row>
    <row r="17" spans="11:15" x14ac:dyDescent="0.35">
      <c r="L17" t="s">
        <v>1515</v>
      </c>
      <c r="M17" s="11">
        <v>10</v>
      </c>
    </row>
    <row r="18" spans="11:15" x14ac:dyDescent="0.35">
      <c r="L18" t="s">
        <v>1719</v>
      </c>
      <c r="M18" s="11">
        <v>8</v>
      </c>
      <c r="N18">
        <f>SUM(M16:M18)</f>
        <v>23</v>
      </c>
      <c r="O18" t="s">
        <v>1290</v>
      </c>
    </row>
    <row r="19" spans="11:15" x14ac:dyDescent="0.35">
      <c r="K19" t="s">
        <v>1280</v>
      </c>
      <c r="M19" s="11">
        <v>23</v>
      </c>
    </row>
    <row r="20" spans="11:15" x14ac:dyDescent="0.35">
      <c r="K20" t="s">
        <v>1299</v>
      </c>
      <c r="L20" t="s">
        <v>1746</v>
      </c>
      <c r="M20" s="11">
        <v>2</v>
      </c>
    </row>
    <row r="21" spans="11:15" x14ac:dyDescent="0.35">
      <c r="L21" t="s">
        <v>1611</v>
      </c>
      <c r="M21" s="11">
        <v>1</v>
      </c>
    </row>
    <row r="22" spans="11:15" x14ac:dyDescent="0.35">
      <c r="L22" t="s">
        <v>1412</v>
      </c>
      <c r="M22" s="11">
        <v>3</v>
      </c>
      <c r="N22">
        <f>SUM(M20:M22)</f>
        <v>6</v>
      </c>
      <c r="O22" t="s">
        <v>1289</v>
      </c>
    </row>
    <row r="23" spans="11:15" x14ac:dyDescent="0.35">
      <c r="L23" t="s">
        <v>1642</v>
      </c>
      <c r="M23" s="11">
        <v>4</v>
      </c>
    </row>
    <row r="24" spans="11:15" x14ac:dyDescent="0.35">
      <c r="L24" t="s">
        <v>1665</v>
      </c>
      <c r="M24" s="11">
        <v>11</v>
      </c>
    </row>
    <row r="25" spans="11:15" x14ac:dyDescent="0.35">
      <c r="K25" t="s">
        <v>1846</v>
      </c>
      <c r="M25" s="11">
        <v>21</v>
      </c>
    </row>
    <row r="26" spans="11:15" x14ac:dyDescent="0.35">
      <c r="K26" t="s">
        <v>1297</v>
      </c>
      <c r="L26" t="s">
        <v>1632</v>
      </c>
      <c r="M26" s="11">
        <v>6</v>
      </c>
    </row>
    <row r="27" spans="11:15" x14ac:dyDescent="0.35">
      <c r="K27" t="s">
        <v>1845</v>
      </c>
      <c r="M27" s="11">
        <v>6</v>
      </c>
    </row>
    <row r="28" spans="11:15" x14ac:dyDescent="0.35">
      <c r="K28" t="s">
        <v>223</v>
      </c>
      <c r="L28" t="s">
        <v>1559</v>
      </c>
      <c r="M28" s="11">
        <v>9</v>
      </c>
    </row>
    <row r="29" spans="11:15" x14ac:dyDescent="0.35">
      <c r="K29" t="s">
        <v>1288</v>
      </c>
      <c r="M29" s="11">
        <v>9</v>
      </c>
    </row>
    <row r="30" spans="11:15" x14ac:dyDescent="0.35">
      <c r="K30" t="s">
        <v>1850</v>
      </c>
      <c r="L30" t="s">
        <v>1850</v>
      </c>
      <c r="M30" s="11"/>
    </row>
    <row r="31" spans="11:15" x14ac:dyDescent="0.35">
      <c r="K31" t="s">
        <v>1852</v>
      </c>
      <c r="M31" s="11"/>
    </row>
    <row r="32" spans="11:15" x14ac:dyDescent="0.35">
      <c r="K32" t="s">
        <v>1268</v>
      </c>
      <c r="M32" s="11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4BB4-14ED-4272-B1E0-F07F067464C4}">
  <sheetPr>
    <pageSetUpPr fitToPage="1"/>
  </sheetPr>
  <dimension ref="A3:N26"/>
  <sheetViews>
    <sheetView zoomScaleNormal="100" workbookViewId="0">
      <selection activeCell="J26" sqref="J26"/>
    </sheetView>
  </sheetViews>
  <sheetFormatPr defaultRowHeight="14.5" x14ac:dyDescent="0.35"/>
  <cols>
    <col min="1" max="1" width="29" bestFit="1" customWidth="1"/>
    <col min="2" max="2" width="17.81640625" style="5" bestFit="1" customWidth="1"/>
    <col min="3" max="3" width="6" style="5" bestFit="1" customWidth="1"/>
    <col min="4" max="4" width="5.26953125" style="5" bestFit="1" customWidth="1"/>
    <col min="5" max="5" width="5.54296875" style="5" bestFit="1" customWidth="1"/>
    <col min="6" max="6" width="5.26953125" style="5" bestFit="1" customWidth="1"/>
    <col min="7" max="7" width="5.54296875" style="5" bestFit="1" customWidth="1"/>
    <col min="8" max="8" width="5.26953125" style="5" bestFit="1" customWidth="1"/>
    <col min="9" max="9" width="5.54296875" style="5" bestFit="1" customWidth="1"/>
    <col min="10" max="10" width="6" style="5" bestFit="1" customWidth="1"/>
    <col min="11" max="11" width="6.08984375" style="5" bestFit="1" customWidth="1"/>
    <col min="12" max="12" width="6" style="5" bestFit="1" customWidth="1"/>
    <col min="13" max="13" width="6.08984375" style="5" bestFit="1" customWidth="1"/>
    <col min="14" max="14" width="10.7265625" style="5" bestFit="1" customWidth="1"/>
    <col min="15" max="16" width="10.7265625" bestFit="1" customWidth="1"/>
    <col min="17" max="19" width="4.7265625" bestFit="1" customWidth="1"/>
    <col min="20" max="20" width="4.6328125" bestFit="1" customWidth="1"/>
    <col min="21" max="21" width="4.7265625" bestFit="1" customWidth="1"/>
    <col min="22" max="22" width="4.36328125" bestFit="1" customWidth="1"/>
    <col min="23" max="26" width="4.6328125" bestFit="1" customWidth="1"/>
    <col min="27" max="27" width="10.7265625" bestFit="1" customWidth="1"/>
  </cols>
  <sheetData>
    <row r="3" spans="1:14" x14ac:dyDescent="0.35">
      <c r="A3" s="3" t="s">
        <v>1270</v>
      </c>
      <c r="B3" s="4" t="s">
        <v>1269</v>
      </c>
    </row>
    <row r="4" spans="1:14" x14ac:dyDescent="0.35">
      <c r="A4" s="3" t="s">
        <v>1267</v>
      </c>
      <c r="B4" s="5" t="s">
        <v>889</v>
      </c>
      <c r="C4" s="5" t="s">
        <v>1158</v>
      </c>
      <c r="D4" s="5" t="s">
        <v>32</v>
      </c>
      <c r="E4" s="5" t="s">
        <v>131</v>
      </c>
      <c r="F4" s="5" t="s">
        <v>224</v>
      </c>
      <c r="G4" s="5" t="s">
        <v>376</v>
      </c>
      <c r="H4" s="5" t="s">
        <v>467</v>
      </c>
      <c r="I4" s="5" t="s">
        <v>611</v>
      </c>
      <c r="J4" s="5" t="s">
        <v>704</v>
      </c>
      <c r="K4" s="5" t="s">
        <v>778</v>
      </c>
      <c r="L4" s="5" t="s">
        <v>836</v>
      </c>
      <c r="M4" s="5" t="s">
        <v>866</v>
      </c>
      <c r="N4" s="5" t="s">
        <v>1268</v>
      </c>
    </row>
    <row r="5" spans="1:14" x14ac:dyDescent="0.35">
      <c r="A5" s="2" t="s">
        <v>1443</v>
      </c>
      <c r="B5" s="5">
        <v>1</v>
      </c>
      <c r="N5" s="5">
        <v>1</v>
      </c>
    </row>
    <row r="6" spans="1:14" x14ac:dyDescent="0.35">
      <c r="A6" s="2" t="s">
        <v>771</v>
      </c>
      <c r="B6" s="5">
        <v>1</v>
      </c>
      <c r="D6" s="5">
        <v>1</v>
      </c>
      <c r="J6" s="5">
        <v>1</v>
      </c>
      <c r="N6" s="5">
        <v>3</v>
      </c>
    </row>
    <row r="7" spans="1:14" x14ac:dyDescent="0.35">
      <c r="A7" s="2" t="s">
        <v>1715</v>
      </c>
      <c r="B7" s="5">
        <v>1</v>
      </c>
      <c r="N7" s="5">
        <v>1</v>
      </c>
    </row>
    <row r="8" spans="1:14" x14ac:dyDescent="0.35">
      <c r="A8" s="2" t="s">
        <v>123</v>
      </c>
      <c r="B8" s="5">
        <v>6</v>
      </c>
      <c r="D8" s="5">
        <v>1</v>
      </c>
      <c r="E8" s="5">
        <v>1</v>
      </c>
      <c r="G8" s="5">
        <v>1</v>
      </c>
      <c r="H8" s="5">
        <v>1</v>
      </c>
      <c r="I8" s="5">
        <v>2</v>
      </c>
      <c r="K8" s="5">
        <v>1</v>
      </c>
      <c r="L8" s="5">
        <v>1</v>
      </c>
      <c r="M8" s="5">
        <v>3</v>
      </c>
      <c r="N8" s="5">
        <v>17</v>
      </c>
    </row>
    <row r="9" spans="1:14" x14ac:dyDescent="0.35">
      <c r="A9" s="2" t="s">
        <v>1297</v>
      </c>
      <c r="B9" s="5">
        <v>1</v>
      </c>
      <c r="C9" s="5">
        <v>1</v>
      </c>
      <c r="D9" s="5">
        <v>2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N9" s="5">
        <v>11</v>
      </c>
    </row>
    <row r="10" spans="1:14" x14ac:dyDescent="0.35">
      <c r="A10" s="2" t="s">
        <v>1579</v>
      </c>
      <c r="C10" s="5">
        <v>1</v>
      </c>
      <c r="N10" s="5">
        <v>1</v>
      </c>
    </row>
    <row r="11" spans="1:14" x14ac:dyDescent="0.35">
      <c r="A11" s="2" t="s">
        <v>1751</v>
      </c>
      <c r="B11" s="5">
        <v>1</v>
      </c>
      <c r="N11" s="5">
        <v>1</v>
      </c>
    </row>
    <row r="12" spans="1:14" x14ac:dyDescent="0.35">
      <c r="A12" s="2" t="s">
        <v>1086</v>
      </c>
      <c r="C12" s="5">
        <v>1</v>
      </c>
      <c r="N12" s="5">
        <v>1</v>
      </c>
    </row>
    <row r="13" spans="1:14" x14ac:dyDescent="0.35">
      <c r="A13" s="2" t="s">
        <v>1360</v>
      </c>
      <c r="J13" s="5">
        <v>1</v>
      </c>
      <c r="N13" s="5">
        <v>1</v>
      </c>
    </row>
    <row r="14" spans="1:14" x14ac:dyDescent="0.35">
      <c r="A14" s="2" t="s">
        <v>115</v>
      </c>
      <c r="B14" s="5">
        <v>4</v>
      </c>
      <c r="D14" s="5">
        <v>1</v>
      </c>
      <c r="F14" s="5">
        <v>2</v>
      </c>
      <c r="H14" s="5">
        <v>6</v>
      </c>
      <c r="I14" s="5">
        <v>2</v>
      </c>
      <c r="J14" s="5">
        <v>3</v>
      </c>
      <c r="L14" s="5">
        <v>1</v>
      </c>
      <c r="M14" s="5">
        <v>2</v>
      </c>
      <c r="N14" s="5">
        <v>21</v>
      </c>
    </row>
    <row r="15" spans="1:14" x14ac:dyDescent="0.35">
      <c r="A15" s="2" t="s">
        <v>1679</v>
      </c>
      <c r="D15" s="5">
        <v>1</v>
      </c>
      <c r="N15" s="5">
        <v>1</v>
      </c>
    </row>
    <row r="16" spans="1:14" x14ac:dyDescent="0.35">
      <c r="A16" s="2" t="s">
        <v>1299</v>
      </c>
      <c r="B16" s="5">
        <v>7</v>
      </c>
      <c r="C16" s="5">
        <v>4</v>
      </c>
      <c r="D16" s="5">
        <v>5</v>
      </c>
      <c r="E16" s="5">
        <v>2</v>
      </c>
      <c r="F16" s="5">
        <v>2</v>
      </c>
      <c r="G16" s="5">
        <v>3</v>
      </c>
      <c r="H16" s="5">
        <v>5</v>
      </c>
      <c r="I16" s="5">
        <v>1</v>
      </c>
      <c r="J16" s="5">
        <v>6</v>
      </c>
      <c r="K16" s="5">
        <v>7</v>
      </c>
      <c r="L16" s="5">
        <v>3</v>
      </c>
      <c r="M16" s="5">
        <v>1</v>
      </c>
      <c r="N16" s="5">
        <v>46</v>
      </c>
    </row>
    <row r="17" spans="1:14" x14ac:dyDescent="0.35">
      <c r="A17" s="2" t="s">
        <v>1028</v>
      </c>
      <c r="B17" s="5">
        <v>2</v>
      </c>
      <c r="N17" s="5">
        <v>2</v>
      </c>
    </row>
    <row r="18" spans="1:14" x14ac:dyDescent="0.35">
      <c r="A18" s="2" t="s">
        <v>1463</v>
      </c>
      <c r="B18" s="5">
        <v>1</v>
      </c>
      <c r="N18" s="5">
        <v>1</v>
      </c>
    </row>
    <row r="19" spans="1:14" x14ac:dyDescent="0.35">
      <c r="A19" s="2" t="s">
        <v>40</v>
      </c>
      <c r="B19" s="5">
        <v>15</v>
      </c>
      <c r="C19" s="5">
        <v>6</v>
      </c>
      <c r="D19" s="5">
        <v>9</v>
      </c>
      <c r="E19" s="5">
        <v>10</v>
      </c>
      <c r="F19" s="5">
        <v>6</v>
      </c>
      <c r="G19" s="5">
        <v>7</v>
      </c>
      <c r="H19" s="5">
        <v>9</v>
      </c>
      <c r="I19" s="5">
        <v>5</v>
      </c>
      <c r="J19" s="5">
        <v>7</v>
      </c>
      <c r="K19" s="5">
        <v>3</v>
      </c>
      <c r="L19" s="5">
        <v>4</v>
      </c>
      <c r="M19" s="5">
        <v>1</v>
      </c>
      <c r="N19" s="5">
        <v>82</v>
      </c>
    </row>
    <row r="20" spans="1:14" x14ac:dyDescent="0.35">
      <c r="A20" s="2" t="s">
        <v>777</v>
      </c>
      <c r="B20" s="5">
        <v>8</v>
      </c>
      <c r="C20" s="5">
        <v>3</v>
      </c>
      <c r="L20" s="5">
        <v>1</v>
      </c>
      <c r="N20" s="5">
        <v>12</v>
      </c>
    </row>
    <row r="21" spans="1:14" x14ac:dyDescent="0.35">
      <c r="A21" s="2" t="s">
        <v>1399</v>
      </c>
      <c r="L21" s="5">
        <v>1</v>
      </c>
      <c r="N21" s="5">
        <v>1</v>
      </c>
    </row>
    <row r="22" spans="1:14" x14ac:dyDescent="0.35">
      <c r="A22" s="2" t="s">
        <v>223</v>
      </c>
      <c r="B22" s="5">
        <v>1</v>
      </c>
      <c r="C22" s="5">
        <v>7</v>
      </c>
      <c r="F22" s="5">
        <v>2</v>
      </c>
      <c r="I22" s="5">
        <v>1</v>
      </c>
      <c r="K22" s="5">
        <v>1</v>
      </c>
      <c r="N22" s="5">
        <v>12</v>
      </c>
    </row>
    <row r="23" spans="1:14" x14ac:dyDescent="0.35">
      <c r="A23" s="2" t="s">
        <v>888</v>
      </c>
      <c r="B23" s="5">
        <v>1</v>
      </c>
      <c r="N23" s="5">
        <v>1</v>
      </c>
    </row>
    <row r="24" spans="1:14" x14ac:dyDescent="0.35">
      <c r="A24" s="2" t="s">
        <v>1378</v>
      </c>
      <c r="B24" s="5">
        <v>2</v>
      </c>
      <c r="C24" s="5">
        <v>3</v>
      </c>
      <c r="N24" s="5">
        <v>5</v>
      </c>
    </row>
    <row r="25" spans="1:14" x14ac:dyDescent="0.35">
      <c r="A25" s="2" t="s">
        <v>1268</v>
      </c>
      <c r="B25" s="5">
        <v>52</v>
      </c>
      <c r="C25" s="5">
        <v>26</v>
      </c>
      <c r="D25" s="5">
        <v>20</v>
      </c>
      <c r="E25" s="5">
        <v>14</v>
      </c>
      <c r="F25" s="5">
        <v>13</v>
      </c>
      <c r="G25" s="5">
        <v>12</v>
      </c>
      <c r="H25" s="5">
        <v>22</v>
      </c>
      <c r="I25" s="5">
        <v>12</v>
      </c>
      <c r="J25" s="5">
        <v>19</v>
      </c>
      <c r="K25" s="5">
        <v>13</v>
      </c>
      <c r="L25" s="5">
        <v>11</v>
      </c>
      <c r="M25" s="5">
        <v>7</v>
      </c>
      <c r="N25" s="5">
        <v>221</v>
      </c>
    </row>
    <row r="26" spans="1:14" x14ac:dyDescent="0.35">
      <c r="B26"/>
      <c r="C26"/>
      <c r="D26"/>
      <c r="E26"/>
      <c r="F26"/>
      <c r="G26"/>
      <c r="H26"/>
      <c r="I26"/>
      <c r="J26"/>
      <c r="K26"/>
      <c r="L26"/>
      <c r="M26"/>
      <c r="N26"/>
    </row>
  </sheetData>
  <conditionalFormatting pivot="1" sqref="D6:K6 D8:K8 D12:K12 D14:K14 D17:K17 D19:K20 D22:K23">
    <cfRule type="cellIs" dxfId="4" priority="2" operator="greaterThan">
      <formula>2</formula>
    </cfRule>
  </conditionalFormatting>
  <conditionalFormatting pivot="1" sqref="C5:M10 C12:M24">
    <cfRule type="cellIs" dxfId="3" priority="1" operator="greaterThan">
      <formula>2</formula>
    </cfRule>
  </conditionalFormatting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A808-76E8-4D31-B51F-C7A9D8A5EC49}">
  <dimension ref="A1:L222"/>
  <sheetViews>
    <sheetView workbookViewId="0">
      <selection activeCell="F226" sqref="F226"/>
    </sheetView>
  </sheetViews>
  <sheetFormatPr defaultRowHeight="14.5" x14ac:dyDescent="0.35"/>
  <cols>
    <col min="1" max="1" width="8.6328125" style="2" customWidth="1"/>
    <col min="2" max="2" width="14.26953125" style="2" customWidth="1"/>
    <col min="3" max="3" width="26.453125" style="2" bestFit="1" customWidth="1"/>
    <col min="4" max="4" width="35.1796875" style="2" bestFit="1" customWidth="1"/>
    <col min="5" max="5" width="9.36328125" style="2" customWidth="1"/>
    <col min="6" max="6" width="33" style="2" customWidth="1"/>
    <col min="7" max="7" width="12" style="2" customWidth="1"/>
    <col min="8" max="8" width="9.08984375" style="2" customWidth="1"/>
    <col min="9" max="9" width="15.08984375" style="2" customWidth="1"/>
    <col min="10" max="11" width="10.453125" bestFit="1" customWidth="1"/>
  </cols>
  <sheetData>
    <row r="1" spans="1:9" x14ac:dyDescent="0.35">
      <c r="A1" s="1" t="s">
        <v>1293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11</v>
      </c>
      <c r="H1" s="1" t="s">
        <v>1266</v>
      </c>
      <c r="I1" s="1" t="s">
        <v>12</v>
      </c>
    </row>
    <row r="2" spans="1:9" x14ac:dyDescent="0.35">
      <c r="A2" s="2">
        <v>1</v>
      </c>
      <c r="B2" s="2" t="s">
        <v>1300</v>
      </c>
      <c r="C2" s="2" t="s">
        <v>1295</v>
      </c>
      <c r="D2" s="2" t="s">
        <v>1301</v>
      </c>
      <c r="E2" s="2" t="s">
        <v>29</v>
      </c>
      <c r="F2" s="2" t="s">
        <v>1297</v>
      </c>
      <c r="G2" s="2" t="s">
        <v>32</v>
      </c>
      <c r="H2" s="2">
        <v>1</v>
      </c>
      <c r="I2" s="2" t="s">
        <v>1759</v>
      </c>
    </row>
    <row r="3" spans="1:9" x14ac:dyDescent="0.35">
      <c r="A3" s="2">
        <v>2</v>
      </c>
      <c r="B3" s="2" t="s">
        <v>1331</v>
      </c>
      <c r="C3" s="2" t="s">
        <v>1332</v>
      </c>
      <c r="D3" s="2" t="s">
        <v>1333</v>
      </c>
      <c r="E3" s="2" t="s">
        <v>29</v>
      </c>
      <c r="F3" s="2" t="s">
        <v>1299</v>
      </c>
      <c r="G3" s="2" t="s">
        <v>32</v>
      </c>
      <c r="H3" s="2">
        <v>1</v>
      </c>
      <c r="I3" s="2" t="s">
        <v>1764</v>
      </c>
    </row>
    <row r="4" spans="1:9" x14ac:dyDescent="0.35">
      <c r="A4" s="2">
        <v>3</v>
      </c>
      <c r="B4" s="2" t="s">
        <v>1354</v>
      </c>
      <c r="C4" s="2" t="s">
        <v>1355</v>
      </c>
      <c r="D4" s="2" t="s">
        <v>1356</v>
      </c>
      <c r="E4" s="2" t="s">
        <v>29</v>
      </c>
      <c r="F4" s="2" t="s">
        <v>1299</v>
      </c>
      <c r="G4" s="2" t="s">
        <v>32</v>
      </c>
      <c r="H4" s="2">
        <v>1</v>
      </c>
      <c r="I4" s="2" t="s">
        <v>1768</v>
      </c>
    </row>
    <row r="5" spans="1:9" ht="15" customHeight="1" x14ac:dyDescent="0.35">
      <c r="A5" s="2">
        <v>4</v>
      </c>
      <c r="B5" s="2" t="s">
        <v>1381</v>
      </c>
      <c r="C5" s="2" t="s">
        <v>1382</v>
      </c>
      <c r="D5" s="2" t="s">
        <v>1383</v>
      </c>
      <c r="E5" s="2" t="s">
        <v>29</v>
      </c>
      <c r="F5" s="2" t="s">
        <v>123</v>
      </c>
      <c r="G5" s="2" t="s">
        <v>32</v>
      </c>
      <c r="H5" s="2">
        <v>1</v>
      </c>
      <c r="I5" s="2" t="s">
        <v>1774</v>
      </c>
    </row>
    <row r="6" spans="1:9" ht="15" customHeight="1" x14ac:dyDescent="0.35">
      <c r="A6" s="2">
        <v>5</v>
      </c>
      <c r="B6" s="2" t="s">
        <v>1354</v>
      </c>
      <c r="C6" s="2" t="s">
        <v>1459</v>
      </c>
      <c r="D6" s="2" t="s">
        <v>1460</v>
      </c>
      <c r="E6" s="2" t="s">
        <v>29</v>
      </c>
      <c r="F6" s="2" t="s">
        <v>771</v>
      </c>
      <c r="G6" s="2" t="s">
        <v>32</v>
      </c>
      <c r="H6" s="2">
        <v>1</v>
      </c>
      <c r="I6" s="2" t="s">
        <v>1788</v>
      </c>
    </row>
    <row r="7" spans="1:9" x14ac:dyDescent="0.35">
      <c r="A7" s="2">
        <v>6</v>
      </c>
      <c r="B7" s="2" t="s">
        <v>106</v>
      </c>
      <c r="C7" s="2" t="s">
        <v>1470</v>
      </c>
      <c r="D7" s="2" t="s">
        <v>1472</v>
      </c>
      <c r="E7" s="2" t="s">
        <v>29</v>
      </c>
      <c r="F7" s="2" t="s">
        <v>1299</v>
      </c>
      <c r="G7" s="2" t="s">
        <v>32</v>
      </c>
      <c r="H7" s="2">
        <v>1</v>
      </c>
      <c r="I7" s="2" t="s">
        <v>109</v>
      </c>
    </row>
    <row r="8" spans="1:9" ht="15" customHeight="1" x14ac:dyDescent="0.35">
      <c r="A8" s="2">
        <v>7</v>
      </c>
      <c r="B8" s="2" t="s">
        <v>1483</v>
      </c>
      <c r="C8" s="2" t="s">
        <v>1484</v>
      </c>
      <c r="D8" s="2" t="s">
        <v>1485</v>
      </c>
      <c r="E8" s="2" t="s">
        <v>29</v>
      </c>
      <c r="F8" s="2" t="s">
        <v>1297</v>
      </c>
      <c r="G8" s="2" t="s">
        <v>32</v>
      </c>
      <c r="H8" s="2">
        <v>1</v>
      </c>
      <c r="I8" s="2" t="s">
        <v>1793</v>
      </c>
    </row>
    <row r="9" spans="1:9" x14ac:dyDescent="0.35">
      <c r="A9" s="2">
        <v>8</v>
      </c>
      <c r="B9" s="2" t="s">
        <v>1493</v>
      </c>
      <c r="C9" s="2" t="s">
        <v>1494</v>
      </c>
      <c r="D9" s="2" t="s">
        <v>1495</v>
      </c>
      <c r="E9" s="2" t="s">
        <v>29</v>
      </c>
      <c r="F9" s="2" t="s">
        <v>40</v>
      </c>
      <c r="G9" s="2" t="s">
        <v>32</v>
      </c>
      <c r="H9" s="2">
        <v>1</v>
      </c>
      <c r="I9" s="2" t="s">
        <v>1795</v>
      </c>
    </row>
    <row r="10" spans="1:9" x14ac:dyDescent="0.35">
      <c r="A10" s="2">
        <v>9</v>
      </c>
      <c r="B10" s="2" t="s">
        <v>269</v>
      </c>
      <c r="C10" s="2" t="s">
        <v>1501</v>
      </c>
      <c r="D10" s="2" t="s">
        <v>1503</v>
      </c>
      <c r="E10" s="2" t="s">
        <v>29</v>
      </c>
      <c r="F10" s="2" t="s">
        <v>40</v>
      </c>
      <c r="G10" s="2" t="s">
        <v>32</v>
      </c>
      <c r="H10" s="2">
        <v>1</v>
      </c>
      <c r="I10" s="2" t="s">
        <v>1797</v>
      </c>
    </row>
    <row r="11" spans="1:9" ht="15" customHeight="1" x14ac:dyDescent="0.35">
      <c r="A11" s="2">
        <v>10</v>
      </c>
      <c r="B11" s="2" t="s">
        <v>1518</v>
      </c>
      <c r="C11" s="2" t="s">
        <v>1519</v>
      </c>
      <c r="D11" s="2" t="s">
        <v>1520</v>
      </c>
      <c r="E11" s="2" t="s">
        <v>29</v>
      </c>
      <c r="F11" s="2" t="s">
        <v>115</v>
      </c>
      <c r="G11" s="2" t="s">
        <v>32</v>
      </c>
      <c r="H11" s="2">
        <v>1</v>
      </c>
      <c r="I11" s="2" t="s">
        <v>1802</v>
      </c>
    </row>
    <row r="12" spans="1:9" ht="15" customHeight="1" x14ac:dyDescent="0.35">
      <c r="A12" s="2">
        <v>11</v>
      </c>
      <c r="B12" s="2" t="s">
        <v>37</v>
      </c>
      <c r="C12" s="2" t="s">
        <v>1525</v>
      </c>
      <c r="D12" s="2" t="s">
        <v>1527</v>
      </c>
      <c r="E12" s="2" t="s">
        <v>29</v>
      </c>
      <c r="F12" s="2" t="s">
        <v>40</v>
      </c>
      <c r="G12" s="2" t="s">
        <v>32</v>
      </c>
      <c r="H12" s="2">
        <v>1</v>
      </c>
      <c r="I12" s="2" t="s">
        <v>42</v>
      </c>
    </row>
    <row r="13" spans="1:9" ht="15" customHeight="1" x14ac:dyDescent="0.35">
      <c r="A13" s="2">
        <v>12</v>
      </c>
      <c r="B13" s="2" t="s">
        <v>76</v>
      </c>
      <c r="C13" s="2" t="s">
        <v>1530</v>
      </c>
      <c r="D13" s="2" t="s">
        <v>1531</v>
      </c>
      <c r="E13" s="2" t="s">
        <v>29</v>
      </c>
      <c r="F13" s="2" t="s">
        <v>40</v>
      </c>
      <c r="G13" s="2" t="s">
        <v>32</v>
      </c>
      <c r="H13" s="2">
        <v>1</v>
      </c>
      <c r="I13" s="2" t="s">
        <v>79</v>
      </c>
    </row>
    <row r="14" spans="1:9" ht="15" customHeight="1" x14ac:dyDescent="0.35">
      <c r="A14" s="2">
        <v>13</v>
      </c>
      <c r="B14" s="2" t="s">
        <v>57</v>
      </c>
      <c r="C14" s="2" t="s">
        <v>1553</v>
      </c>
      <c r="D14" s="2" t="s">
        <v>1554</v>
      </c>
      <c r="E14" s="2" t="s">
        <v>29</v>
      </c>
      <c r="F14" s="2" t="s">
        <v>40</v>
      </c>
      <c r="G14" s="2" t="s">
        <v>32</v>
      </c>
      <c r="H14" s="2">
        <v>1</v>
      </c>
      <c r="I14" s="2" t="s">
        <v>60</v>
      </c>
    </row>
    <row r="15" spans="1:9" x14ac:dyDescent="0.35">
      <c r="A15" s="2">
        <v>14</v>
      </c>
      <c r="B15" s="2" t="s">
        <v>1580</v>
      </c>
      <c r="C15" s="2" t="s">
        <v>1581</v>
      </c>
      <c r="D15" s="2" t="s">
        <v>1582</v>
      </c>
      <c r="E15" s="2" t="s">
        <v>29</v>
      </c>
      <c r="F15" s="2" t="s">
        <v>1299</v>
      </c>
      <c r="G15" s="2" t="s">
        <v>32</v>
      </c>
      <c r="H15" s="2">
        <v>1</v>
      </c>
      <c r="I15" s="2" t="s">
        <v>1813</v>
      </c>
    </row>
    <row r="16" spans="1:9" x14ac:dyDescent="0.35">
      <c r="A16" s="2">
        <v>15</v>
      </c>
      <c r="B16" s="2" t="s">
        <v>1593</v>
      </c>
      <c r="C16" s="2" t="s">
        <v>1594</v>
      </c>
      <c r="D16" s="2" t="s">
        <v>1595</v>
      </c>
      <c r="E16" s="2" t="s">
        <v>29</v>
      </c>
      <c r="F16" s="2" t="s">
        <v>40</v>
      </c>
      <c r="G16" s="2" t="s">
        <v>32</v>
      </c>
      <c r="H16" s="2">
        <v>1</v>
      </c>
      <c r="I16" s="2" t="s">
        <v>185</v>
      </c>
    </row>
    <row r="17" spans="1:9" ht="15" customHeight="1" x14ac:dyDescent="0.35">
      <c r="A17" s="2">
        <v>16</v>
      </c>
      <c r="B17" s="2" t="s">
        <v>1628</v>
      </c>
      <c r="C17" s="2" t="s">
        <v>1629</v>
      </c>
      <c r="D17" s="2" t="s">
        <v>1630</v>
      </c>
      <c r="E17" s="2" t="s">
        <v>29</v>
      </c>
      <c r="F17" s="2" t="s">
        <v>40</v>
      </c>
      <c r="G17" s="2" t="s">
        <v>32</v>
      </c>
      <c r="H17" s="2">
        <v>1</v>
      </c>
      <c r="I17" s="2" t="s">
        <v>1825</v>
      </c>
    </row>
    <row r="18" spans="1:9" ht="15" customHeight="1" x14ac:dyDescent="0.35">
      <c r="A18" s="2">
        <v>17</v>
      </c>
      <c r="B18" s="2" t="s">
        <v>367</v>
      </c>
      <c r="C18" s="2" t="s">
        <v>1676</v>
      </c>
      <c r="D18" s="2" t="s">
        <v>1678</v>
      </c>
      <c r="E18" s="2" t="s">
        <v>29</v>
      </c>
      <c r="F18" s="2" t="s">
        <v>1679</v>
      </c>
      <c r="G18" s="2" t="s">
        <v>32</v>
      </c>
      <c r="H18" s="2">
        <v>1</v>
      </c>
      <c r="I18" s="2" t="s">
        <v>1831</v>
      </c>
    </row>
    <row r="19" spans="1:9" x14ac:dyDescent="0.35">
      <c r="A19" s="2">
        <v>18</v>
      </c>
      <c r="B19" s="2" t="s">
        <v>106</v>
      </c>
      <c r="C19" s="2" t="s">
        <v>1724</v>
      </c>
      <c r="D19" s="2" t="s">
        <v>1726</v>
      </c>
      <c r="E19" s="2" t="s">
        <v>29</v>
      </c>
      <c r="F19" s="2" t="s">
        <v>1299</v>
      </c>
      <c r="G19" s="2" t="s">
        <v>32</v>
      </c>
      <c r="H19" s="2">
        <v>1</v>
      </c>
      <c r="I19" s="2" t="s">
        <v>1838</v>
      </c>
    </row>
    <row r="20" spans="1:9" x14ac:dyDescent="0.35">
      <c r="A20" s="2">
        <v>19</v>
      </c>
      <c r="B20" s="2" t="s">
        <v>1727</v>
      </c>
      <c r="C20" s="2" t="s">
        <v>1728</v>
      </c>
      <c r="D20" s="2" t="s">
        <v>1729</v>
      </c>
      <c r="E20" s="2" t="s">
        <v>29</v>
      </c>
      <c r="F20" s="2" t="s">
        <v>40</v>
      </c>
      <c r="G20" s="2" t="s">
        <v>32</v>
      </c>
      <c r="H20" s="2">
        <v>1</v>
      </c>
      <c r="I20" s="2" t="s">
        <v>1839</v>
      </c>
    </row>
    <row r="21" spans="1:9" x14ac:dyDescent="0.35">
      <c r="A21" s="2">
        <v>20</v>
      </c>
      <c r="B21" s="2" t="s">
        <v>1738</v>
      </c>
      <c r="C21" s="2" t="s">
        <v>1739</v>
      </c>
      <c r="D21" s="2" t="s">
        <v>1740</v>
      </c>
      <c r="E21" s="2" t="s">
        <v>29</v>
      </c>
      <c r="F21" s="2" t="s">
        <v>40</v>
      </c>
      <c r="G21" s="2" t="s">
        <v>32</v>
      </c>
      <c r="H21" s="2">
        <v>1</v>
      </c>
      <c r="I21" s="2" t="s">
        <v>1840</v>
      </c>
    </row>
    <row r="22" spans="1:9" ht="15" customHeight="1" x14ac:dyDescent="0.35">
      <c r="A22" s="2">
        <v>21</v>
      </c>
      <c r="B22" s="2" t="s">
        <v>1294</v>
      </c>
      <c r="C22" s="2" t="s">
        <v>1295</v>
      </c>
      <c r="D22" s="2" t="s">
        <v>1296</v>
      </c>
      <c r="E22" s="2" t="s">
        <v>130</v>
      </c>
      <c r="F22" s="2" t="s">
        <v>1297</v>
      </c>
      <c r="G22" s="2" t="s">
        <v>131</v>
      </c>
      <c r="H22" s="2">
        <v>1</v>
      </c>
      <c r="I22" s="2" t="s">
        <v>1757</v>
      </c>
    </row>
    <row r="23" spans="1:9" x14ac:dyDescent="0.35">
      <c r="A23" s="2">
        <v>22</v>
      </c>
      <c r="B23" s="2" t="s">
        <v>1368</v>
      </c>
      <c r="C23" s="2" t="s">
        <v>1369</v>
      </c>
      <c r="D23" s="2" t="s">
        <v>1370</v>
      </c>
      <c r="E23" s="2" t="s">
        <v>130</v>
      </c>
      <c r="F23" s="2" t="s">
        <v>40</v>
      </c>
      <c r="G23" s="2" t="s">
        <v>131</v>
      </c>
      <c r="H23" s="2">
        <v>1</v>
      </c>
      <c r="I23" s="2" t="s">
        <v>1772</v>
      </c>
    </row>
    <row r="24" spans="1:9" ht="15" customHeight="1" x14ac:dyDescent="0.35">
      <c r="A24" s="2">
        <v>23</v>
      </c>
      <c r="B24" s="2" t="s">
        <v>176</v>
      </c>
      <c r="C24" s="2" t="s">
        <v>1420</v>
      </c>
      <c r="D24" s="2" t="s">
        <v>1421</v>
      </c>
      <c r="E24" s="2" t="s">
        <v>130</v>
      </c>
      <c r="F24" s="2" t="s">
        <v>40</v>
      </c>
      <c r="G24" s="2" t="s">
        <v>131</v>
      </c>
      <c r="H24" s="2">
        <v>1</v>
      </c>
      <c r="I24" s="2" t="s">
        <v>179</v>
      </c>
    </row>
    <row r="25" spans="1:9" ht="15" customHeight="1" x14ac:dyDescent="0.35">
      <c r="A25" s="2">
        <v>24</v>
      </c>
      <c r="B25" s="2" t="s">
        <v>212</v>
      </c>
      <c r="C25" s="2" t="s">
        <v>1425</v>
      </c>
      <c r="D25" s="2" t="s">
        <v>1426</v>
      </c>
      <c r="E25" s="2" t="s">
        <v>130</v>
      </c>
      <c r="F25" s="2" t="s">
        <v>123</v>
      </c>
      <c r="G25" s="2" t="s">
        <v>131</v>
      </c>
      <c r="H25" s="2">
        <v>1</v>
      </c>
      <c r="I25" s="2" t="s">
        <v>215</v>
      </c>
    </row>
    <row r="26" spans="1:9" ht="15" customHeight="1" x14ac:dyDescent="0.35">
      <c r="A26" s="2">
        <v>25</v>
      </c>
      <c r="B26" s="2" t="s">
        <v>1433</v>
      </c>
      <c r="C26" s="2" t="s">
        <v>1434</v>
      </c>
      <c r="D26" s="2" t="s">
        <v>1435</v>
      </c>
      <c r="E26" s="2" t="s">
        <v>130</v>
      </c>
      <c r="F26" s="2" t="s">
        <v>40</v>
      </c>
      <c r="G26" s="2" t="s">
        <v>131</v>
      </c>
      <c r="H26" s="2">
        <v>1</v>
      </c>
      <c r="I26" s="2" t="s">
        <v>1783</v>
      </c>
    </row>
    <row r="27" spans="1:9" x14ac:dyDescent="0.35">
      <c r="A27" s="2">
        <v>26</v>
      </c>
      <c r="B27" s="2" t="s">
        <v>188</v>
      </c>
      <c r="C27" s="2" t="s">
        <v>1438</v>
      </c>
      <c r="D27" s="2" t="s">
        <v>1440</v>
      </c>
      <c r="E27" s="2" t="s">
        <v>130</v>
      </c>
      <c r="F27" s="2" t="s">
        <v>1299</v>
      </c>
      <c r="G27" s="2" t="s">
        <v>131</v>
      </c>
      <c r="H27" s="2">
        <v>1</v>
      </c>
      <c r="I27" s="2" t="s">
        <v>191</v>
      </c>
    </row>
    <row r="28" spans="1:9" ht="15" customHeight="1" x14ac:dyDescent="0.35">
      <c r="A28" s="2">
        <v>27</v>
      </c>
      <c r="B28" s="2" t="s">
        <v>206</v>
      </c>
      <c r="C28" s="2" t="s">
        <v>1544</v>
      </c>
      <c r="D28" s="2" t="s">
        <v>1545</v>
      </c>
      <c r="E28" s="2" t="s">
        <v>130</v>
      </c>
      <c r="F28" s="2" t="s">
        <v>40</v>
      </c>
      <c r="G28" s="2" t="s">
        <v>131</v>
      </c>
      <c r="H28" s="2">
        <v>1</v>
      </c>
      <c r="I28" s="2" t="s">
        <v>209</v>
      </c>
    </row>
    <row r="29" spans="1:9" x14ac:dyDescent="0.35">
      <c r="A29" s="2">
        <v>28</v>
      </c>
      <c r="B29" s="2" t="s">
        <v>1342</v>
      </c>
      <c r="C29" s="2" t="s">
        <v>1560</v>
      </c>
      <c r="D29" s="2" t="s">
        <v>1561</v>
      </c>
      <c r="E29" s="2" t="s">
        <v>130</v>
      </c>
      <c r="F29" s="2" t="s">
        <v>40</v>
      </c>
      <c r="G29" s="2" t="s">
        <v>131</v>
      </c>
      <c r="H29" s="2">
        <v>1</v>
      </c>
      <c r="I29" s="2" t="s">
        <v>1809</v>
      </c>
    </row>
    <row r="30" spans="1:9" x14ac:dyDescent="0.35">
      <c r="A30" s="2">
        <v>29</v>
      </c>
      <c r="B30" s="2" t="s">
        <v>165</v>
      </c>
      <c r="C30" s="2" t="s">
        <v>1605</v>
      </c>
      <c r="D30" s="2" t="s">
        <v>1606</v>
      </c>
      <c r="E30" s="2" t="s">
        <v>130</v>
      </c>
      <c r="F30" s="2" t="s">
        <v>40</v>
      </c>
      <c r="G30" s="2" t="s">
        <v>131</v>
      </c>
      <c r="H30" s="2">
        <v>1</v>
      </c>
      <c r="I30" s="2" t="s">
        <v>1819</v>
      </c>
    </row>
    <row r="31" spans="1:9" ht="15" customHeight="1" x14ac:dyDescent="0.35">
      <c r="A31" s="2">
        <v>30</v>
      </c>
      <c r="B31" s="2" t="s">
        <v>1623</v>
      </c>
      <c r="C31" s="2" t="s">
        <v>1624</v>
      </c>
      <c r="D31" s="2" t="s">
        <v>1625</v>
      </c>
      <c r="E31" s="2" t="s">
        <v>130</v>
      </c>
      <c r="F31" s="2" t="s">
        <v>40</v>
      </c>
      <c r="G31" s="2" t="s">
        <v>131</v>
      </c>
      <c r="H31" s="2">
        <v>1</v>
      </c>
      <c r="I31" s="2" t="s">
        <v>1823</v>
      </c>
    </row>
    <row r="32" spans="1:9" ht="15" customHeight="1" x14ac:dyDescent="0.35">
      <c r="A32" s="2">
        <v>31</v>
      </c>
      <c r="B32" s="2" t="s">
        <v>170</v>
      </c>
      <c r="C32" s="2" t="s">
        <v>1643</v>
      </c>
      <c r="D32" s="2" t="s">
        <v>1644</v>
      </c>
      <c r="E32" s="2" t="s">
        <v>130</v>
      </c>
      <c r="F32" s="2" t="s">
        <v>40</v>
      </c>
      <c r="G32" s="2" t="s">
        <v>131</v>
      </c>
      <c r="H32" s="2">
        <v>1</v>
      </c>
      <c r="I32" s="2" t="s">
        <v>173</v>
      </c>
    </row>
    <row r="33" spans="1:9" ht="15" customHeight="1" x14ac:dyDescent="0.35">
      <c r="A33" s="2">
        <v>32</v>
      </c>
      <c r="B33" s="2" t="s">
        <v>159</v>
      </c>
      <c r="C33" s="2" t="s">
        <v>1668</v>
      </c>
      <c r="D33" s="2" t="s">
        <v>1669</v>
      </c>
      <c r="E33" s="2" t="s">
        <v>130</v>
      </c>
      <c r="F33" s="2" t="s">
        <v>40</v>
      </c>
      <c r="G33" s="2" t="s">
        <v>131</v>
      </c>
      <c r="H33" s="2">
        <v>1</v>
      </c>
      <c r="I33" s="2" t="s">
        <v>162</v>
      </c>
    </row>
    <row r="34" spans="1:9" ht="15" customHeight="1" x14ac:dyDescent="0.35">
      <c r="A34" s="2">
        <v>33</v>
      </c>
      <c r="B34" s="2" t="s">
        <v>200</v>
      </c>
      <c r="C34" s="2" t="s">
        <v>1695</v>
      </c>
      <c r="D34" s="2" t="s">
        <v>1696</v>
      </c>
      <c r="E34" s="2" t="s">
        <v>130</v>
      </c>
      <c r="F34" s="2" t="s">
        <v>1299</v>
      </c>
      <c r="G34" s="2" t="s">
        <v>131</v>
      </c>
      <c r="H34" s="2">
        <v>1</v>
      </c>
      <c r="I34" s="2" t="s">
        <v>203</v>
      </c>
    </row>
    <row r="35" spans="1:9" ht="15" customHeight="1" x14ac:dyDescent="0.35">
      <c r="A35" s="2">
        <v>34</v>
      </c>
      <c r="B35" s="2" t="s">
        <v>147</v>
      </c>
      <c r="C35" s="2" t="s">
        <v>1752</v>
      </c>
      <c r="D35" s="2" t="s">
        <v>1754</v>
      </c>
      <c r="E35" s="2" t="s">
        <v>130</v>
      </c>
      <c r="F35" s="2" t="s">
        <v>40</v>
      </c>
      <c r="G35" s="2" t="s">
        <v>131</v>
      </c>
      <c r="H35" s="2">
        <v>1</v>
      </c>
      <c r="I35" s="2" t="s">
        <v>97</v>
      </c>
    </row>
    <row r="36" spans="1:9" ht="15" customHeight="1" x14ac:dyDescent="0.35">
      <c r="A36" s="2">
        <v>35</v>
      </c>
      <c r="B36" s="2" t="s">
        <v>82</v>
      </c>
      <c r="C36" s="2" t="s">
        <v>1338</v>
      </c>
      <c r="D36" s="2" t="s">
        <v>1339</v>
      </c>
      <c r="E36" s="2" t="s">
        <v>29</v>
      </c>
      <c r="F36" s="2" t="s">
        <v>40</v>
      </c>
      <c r="G36" s="2" t="s">
        <v>224</v>
      </c>
      <c r="H36" s="2">
        <v>1</v>
      </c>
      <c r="I36" s="2" t="s">
        <v>85</v>
      </c>
    </row>
    <row r="37" spans="1:9" ht="15" customHeight="1" x14ac:dyDescent="0.35">
      <c r="A37" s="2">
        <v>36</v>
      </c>
      <c r="B37" s="2" t="s">
        <v>355</v>
      </c>
      <c r="C37" s="2" t="s">
        <v>1394</v>
      </c>
      <c r="D37" s="2" t="s">
        <v>1395</v>
      </c>
      <c r="E37" s="2" t="s">
        <v>29</v>
      </c>
      <c r="F37" s="2" t="s">
        <v>1297</v>
      </c>
      <c r="G37" s="2" t="s">
        <v>224</v>
      </c>
      <c r="H37" s="2">
        <v>1</v>
      </c>
      <c r="I37" s="2" t="s">
        <v>358</v>
      </c>
    </row>
    <row r="38" spans="1:9" ht="15" customHeight="1" x14ac:dyDescent="0.35">
      <c r="A38" s="2">
        <v>37</v>
      </c>
      <c r="B38" s="2" t="s">
        <v>1436</v>
      </c>
      <c r="C38" s="2" t="s">
        <v>1434</v>
      </c>
      <c r="D38" s="2" t="s">
        <v>1437</v>
      </c>
      <c r="E38" s="2" t="s">
        <v>29</v>
      </c>
      <c r="F38" s="2" t="s">
        <v>40</v>
      </c>
      <c r="G38" s="2" t="s">
        <v>224</v>
      </c>
      <c r="H38" s="2">
        <v>1</v>
      </c>
      <c r="I38" s="2" t="s">
        <v>1784</v>
      </c>
    </row>
    <row r="39" spans="1:9" ht="15" customHeight="1" x14ac:dyDescent="0.35">
      <c r="A39" s="2">
        <v>38</v>
      </c>
      <c r="B39" s="2" t="s">
        <v>244</v>
      </c>
      <c r="C39" s="2" t="s">
        <v>1446</v>
      </c>
      <c r="D39" s="2" t="s">
        <v>1447</v>
      </c>
      <c r="E39" s="2" t="s">
        <v>29</v>
      </c>
      <c r="F39" s="2" t="s">
        <v>40</v>
      </c>
      <c r="G39" s="2" t="s">
        <v>224</v>
      </c>
      <c r="H39" s="2">
        <v>1</v>
      </c>
      <c r="I39" s="2" t="s">
        <v>247</v>
      </c>
    </row>
    <row r="40" spans="1:9" ht="15" customHeight="1" x14ac:dyDescent="0.35">
      <c r="A40" s="2">
        <v>39</v>
      </c>
      <c r="B40" s="2" t="s">
        <v>1506</v>
      </c>
      <c r="C40" s="2" t="s">
        <v>1507</v>
      </c>
      <c r="D40" s="2" t="s">
        <v>1508</v>
      </c>
      <c r="E40" s="2" t="s">
        <v>29</v>
      </c>
      <c r="F40" s="2" t="s">
        <v>115</v>
      </c>
      <c r="G40" s="2" t="s">
        <v>224</v>
      </c>
      <c r="H40" s="2">
        <v>1</v>
      </c>
      <c r="I40" s="2" t="s">
        <v>1798</v>
      </c>
    </row>
    <row r="41" spans="1:9" ht="15" customHeight="1" x14ac:dyDescent="0.35">
      <c r="A41" s="2">
        <v>40</v>
      </c>
      <c r="B41" s="2" t="s">
        <v>1524</v>
      </c>
      <c r="C41" s="2" t="s">
        <v>1525</v>
      </c>
      <c r="D41" s="2" t="s">
        <v>1526</v>
      </c>
      <c r="E41" s="2" t="s">
        <v>29</v>
      </c>
      <c r="F41" s="2" t="s">
        <v>223</v>
      </c>
      <c r="G41" s="2" t="s">
        <v>224</v>
      </c>
      <c r="H41" s="2">
        <v>1</v>
      </c>
      <c r="I41" s="2" t="s">
        <v>1804</v>
      </c>
    </row>
    <row r="42" spans="1:9" ht="15" customHeight="1" x14ac:dyDescent="0.35">
      <c r="A42" s="2">
        <v>41</v>
      </c>
      <c r="B42" s="2" t="s">
        <v>281</v>
      </c>
      <c r="C42" s="2" t="s">
        <v>1532</v>
      </c>
      <c r="D42" s="2" t="s">
        <v>1533</v>
      </c>
      <c r="E42" s="2" t="s">
        <v>29</v>
      </c>
      <c r="F42" s="2" t="s">
        <v>40</v>
      </c>
      <c r="G42" s="2" t="s">
        <v>224</v>
      </c>
      <c r="H42" s="2">
        <v>1</v>
      </c>
      <c r="I42" s="2" t="s">
        <v>1805</v>
      </c>
    </row>
    <row r="43" spans="1:9" ht="15" customHeight="1" x14ac:dyDescent="0.35">
      <c r="A43" s="2">
        <v>42</v>
      </c>
      <c r="B43" s="2" t="s">
        <v>220</v>
      </c>
      <c r="C43" s="2" t="s">
        <v>1542</v>
      </c>
      <c r="D43" s="2" t="s">
        <v>1543</v>
      </c>
      <c r="E43" s="2" t="s">
        <v>29</v>
      </c>
      <c r="F43" s="2" t="s">
        <v>223</v>
      </c>
      <c r="G43" s="2" t="s">
        <v>224</v>
      </c>
      <c r="H43" s="2">
        <v>1</v>
      </c>
      <c r="I43" s="2" t="s">
        <v>225</v>
      </c>
    </row>
    <row r="44" spans="1:9" ht="15" customHeight="1" x14ac:dyDescent="0.35">
      <c r="A44" s="2">
        <v>43</v>
      </c>
      <c r="B44" s="2" t="s">
        <v>251</v>
      </c>
      <c r="C44" s="2" t="s">
        <v>1553</v>
      </c>
      <c r="D44" s="2" t="s">
        <v>1555</v>
      </c>
      <c r="E44" s="2" t="s">
        <v>29</v>
      </c>
      <c r="F44" s="2" t="s">
        <v>40</v>
      </c>
      <c r="G44" s="2" t="s">
        <v>224</v>
      </c>
      <c r="H44" s="2">
        <v>1</v>
      </c>
      <c r="I44" s="2" t="s">
        <v>253</v>
      </c>
    </row>
    <row r="45" spans="1:9" ht="15" customHeight="1" x14ac:dyDescent="0.35">
      <c r="A45" s="2">
        <v>44</v>
      </c>
      <c r="B45" s="2" t="s">
        <v>269</v>
      </c>
      <c r="C45" s="2" t="s">
        <v>1560</v>
      </c>
      <c r="D45" s="2" t="s">
        <v>1562</v>
      </c>
      <c r="E45" s="2" t="s">
        <v>29</v>
      </c>
      <c r="F45" s="2" t="s">
        <v>40</v>
      </c>
      <c r="G45" s="2" t="s">
        <v>224</v>
      </c>
      <c r="H45" s="2">
        <v>1</v>
      </c>
      <c r="I45" s="2" t="s">
        <v>1810</v>
      </c>
    </row>
    <row r="46" spans="1:9" ht="15" customHeight="1" x14ac:dyDescent="0.35">
      <c r="A46" s="2">
        <v>45</v>
      </c>
      <c r="B46" s="2" t="s">
        <v>1586</v>
      </c>
      <c r="C46" s="2" t="s">
        <v>1584</v>
      </c>
      <c r="D46" s="2" t="s">
        <v>1587</v>
      </c>
      <c r="E46" s="2" t="s">
        <v>29</v>
      </c>
      <c r="F46" s="2" t="s">
        <v>1299</v>
      </c>
      <c r="G46" s="2" t="s">
        <v>224</v>
      </c>
      <c r="H46" s="2">
        <v>1</v>
      </c>
      <c r="I46" s="2" t="s">
        <v>1815</v>
      </c>
    </row>
    <row r="47" spans="1:9" ht="15" customHeight="1" x14ac:dyDescent="0.35">
      <c r="A47" s="2">
        <v>46</v>
      </c>
      <c r="B47" s="2" t="s">
        <v>303</v>
      </c>
      <c r="C47" s="2" t="s">
        <v>1607</v>
      </c>
      <c r="D47" s="2" t="s">
        <v>1608</v>
      </c>
      <c r="E47" s="2" t="s">
        <v>29</v>
      </c>
      <c r="F47" s="2" t="s">
        <v>1299</v>
      </c>
      <c r="G47" s="2" t="s">
        <v>224</v>
      </c>
      <c r="H47" s="2">
        <v>1</v>
      </c>
      <c r="I47" s="2" t="s">
        <v>306</v>
      </c>
    </row>
    <row r="48" spans="1:9" ht="15" customHeight="1" x14ac:dyDescent="0.35">
      <c r="A48" s="2">
        <v>47</v>
      </c>
      <c r="B48" s="2" t="s">
        <v>106</v>
      </c>
      <c r="C48" s="2" t="s">
        <v>1670</v>
      </c>
      <c r="D48" s="2" t="s">
        <v>1672</v>
      </c>
      <c r="E48" s="2" t="s">
        <v>29</v>
      </c>
      <c r="F48" s="2" t="s">
        <v>115</v>
      </c>
      <c r="G48" s="2" t="s">
        <v>224</v>
      </c>
      <c r="H48" s="2">
        <v>1</v>
      </c>
      <c r="I48" s="2" t="s">
        <v>339</v>
      </c>
    </row>
    <row r="49" spans="1:9" ht="15" customHeight="1" x14ac:dyDescent="0.35">
      <c r="A49" s="2">
        <v>48</v>
      </c>
      <c r="B49" s="2" t="s">
        <v>443</v>
      </c>
      <c r="C49" s="2" t="s">
        <v>1307</v>
      </c>
      <c r="D49" s="2" t="s">
        <v>1308</v>
      </c>
      <c r="E49" s="2" t="s">
        <v>130</v>
      </c>
      <c r="F49" s="2" t="s">
        <v>40</v>
      </c>
      <c r="G49" s="2" t="s">
        <v>376</v>
      </c>
      <c r="H49" s="2">
        <v>1</v>
      </c>
      <c r="I49" s="2" t="s">
        <v>446</v>
      </c>
    </row>
    <row r="50" spans="1:9" ht="15" customHeight="1" x14ac:dyDescent="0.35">
      <c r="A50" s="2">
        <v>49</v>
      </c>
      <c r="B50" s="2" t="s">
        <v>135</v>
      </c>
      <c r="C50" s="2" t="s">
        <v>1327</v>
      </c>
      <c r="D50" s="2" t="s">
        <v>1328</v>
      </c>
      <c r="E50" s="2" t="s">
        <v>130</v>
      </c>
      <c r="F50" s="2" t="s">
        <v>40</v>
      </c>
      <c r="G50" s="2" t="s">
        <v>376</v>
      </c>
      <c r="H50" s="2">
        <v>1</v>
      </c>
      <c r="I50" s="2" t="s">
        <v>138</v>
      </c>
    </row>
    <row r="51" spans="1:9" ht="15" customHeight="1" x14ac:dyDescent="0.35">
      <c r="A51" s="2">
        <v>50</v>
      </c>
      <c r="B51" s="2" t="s">
        <v>412</v>
      </c>
      <c r="C51" s="2" t="s">
        <v>1329</v>
      </c>
      <c r="D51" s="2" t="s">
        <v>1330</v>
      </c>
      <c r="E51" s="2" t="s">
        <v>130</v>
      </c>
      <c r="F51" s="2" t="s">
        <v>1299</v>
      </c>
      <c r="G51" s="2" t="s">
        <v>376</v>
      </c>
      <c r="H51" s="2">
        <v>1</v>
      </c>
      <c r="I51" s="2" t="s">
        <v>415</v>
      </c>
    </row>
    <row r="52" spans="1:9" ht="15" customHeight="1" x14ac:dyDescent="0.35">
      <c r="A52" s="2">
        <v>51</v>
      </c>
      <c r="B52" s="2" t="s">
        <v>206</v>
      </c>
      <c r="C52" s="2" t="s">
        <v>1348</v>
      </c>
      <c r="D52" s="2" t="s">
        <v>1349</v>
      </c>
      <c r="E52" s="2" t="s">
        <v>130</v>
      </c>
      <c r="F52" s="2" t="s">
        <v>1297</v>
      </c>
      <c r="G52" s="2" t="s">
        <v>376</v>
      </c>
      <c r="H52" s="2">
        <v>1</v>
      </c>
      <c r="I52" s="2" t="s">
        <v>455</v>
      </c>
    </row>
    <row r="53" spans="1:9" ht="15" customHeight="1" x14ac:dyDescent="0.35">
      <c r="A53" s="2">
        <v>52</v>
      </c>
      <c r="B53" s="2" t="s">
        <v>206</v>
      </c>
      <c r="C53" s="2" t="s">
        <v>1438</v>
      </c>
      <c r="D53" s="2" t="s">
        <v>1439</v>
      </c>
      <c r="E53" s="2" t="s">
        <v>130</v>
      </c>
      <c r="F53" s="2" t="s">
        <v>1299</v>
      </c>
      <c r="G53" s="2" t="s">
        <v>376</v>
      </c>
      <c r="H53" s="2">
        <v>1</v>
      </c>
      <c r="I53" s="2" t="s">
        <v>425</v>
      </c>
    </row>
    <row r="54" spans="1:9" ht="15" customHeight="1" x14ac:dyDescent="0.35">
      <c r="A54" s="2">
        <v>53</v>
      </c>
      <c r="B54" s="2" t="s">
        <v>1364</v>
      </c>
      <c r="C54" s="2" t="s">
        <v>1468</v>
      </c>
      <c r="D54" s="2" t="s">
        <v>1469</v>
      </c>
      <c r="E54" s="2" t="s">
        <v>130</v>
      </c>
      <c r="F54" s="2" t="s">
        <v>123</v>
      </c>
      <c r="G54" s="2" t="s">
        <v>376</v>
      </c>
      <c r="H54" s="2">
        <v>1</v>
      </c>
      <c r="I54" s="2" t="s">
        <v>1789</v>
      </c>
    </row>
    <row r="55" spans="1:9" ht="15" customHeight="1" x14ac:dyDescent="0.35">
      <c r="A55" s="2">
        <v>54</v>
      </c>
      <c r="B55" s="2" t="s">
        <v>141</v>
      </c>
      <c r="C55" s="2" t="s">
        <v>1497</v>
      </c>
      <c r="D55" s="2" t="s">
        <v>1498</v>
      </c>
      <c r="E55" s="2" t="s">
        <v>130</v>
      </c>
      <c r="F55" s="2" t="s">
        <v>40</v>
      </c>
      <c r="G55" s="2" t="s">
        <v>376</v>
      </c>
      <c r="H55" s="2">
        <v>1</v>
      </c>
      <c r="I55" s="2" t="s">
        <v>144</v>
      </c>
    </row>
    <row r="56" spans="1:9" ht="15" customHeight="1" x14ac:dyDescent="0.35">
      <c r="A56" s="2">
        <v>55</v>
      </c>
      <c r="B56" s="2" t="s">
        <v>427</v>
      </c>
      <c r="C56" s="2" t="s">
        <v>1540</v>
      </c>
      <c r="D56" s="2" t="s">
        <v>1541</v>
      </c>
      <c r="E56" s="2" t="s">
        <v>130</v>
      </c>
      <c r="F56" s="2" t="s">
        <v>40</v>
      </c>
      <c r="G56" s="2" t="s">
        <v>376</v>
      </c>
      <c r="H56" s="2">
        <v>1</v>
      </c>
      <c r="I56" s="2" t="s">
        <v>1807</v>
      </c>
    </row>
    <row r="57" spans="1:9" ht="15" customHeight="1" x14ac:dyDescent="0.35">
      <c r="A57" s="2">
        <v>56</v>
      </c>
      <c r="B57" s="2" t="s">
        <v>1546</v>
      </c>
      <c r="C57" s="2" t="s">
        <v>1544</v>
      </c>
      <c r="D57" s="2" t="s">
        <v>1547</v>
      </c>
      <c r="E57" s="2" t="s">
        <v>130</v>
      </c>
      <c r="F57" s="2" t="s">
        <v>40</v>
      </c>
      <c r="G57" s="2" t="s">
        <v>376</v>
      </c>
      <c r="H57" s="2">
        <v>1</v>
      </c>
      <c r="I57" s="2" t="s">
        <v>1808</v>
      </c>
    </row>
    <row r="58" spans="1:9" ht="15" customHeight="1" x14ac:dyDescent="0.35">
      <c r="A58" s="2">
        <v>57</v>
      </c>
      <c r="B58" s="2" t="s">
        <v>127</v>
      </c>
      <c r="C58" s="2" t="s">
        <v>1549</v>
      </c>
      <c r="D58" s="2" t="s">
        <v>1550</v>
      </c>
      <c r="E58" s="2" t="s">
        <v>130</v>
      </c>
      <c r="F58" s="2" t="s">
        <v>40</v>
      </c>
      <c r="G58" s="2" t="s">
        <v>376</v>
      </c>
      <c r="H58" s="2">
        <v>1</v>
      </c>
      <c r="I58" s="2" t="s">
        <v>132</v>
      </c>
    </row>
    <row r="59" spans="1:9" ht="15" customHeight="1" x14ac:dyDescent="0.35">
      <c r="A59" s="2">
        <v>58</v>
      </c>
      <c r="B59" s="2" t="s">
        <v>1697</v>
      </c>
      <c r="C59" s="2" t="s">
        <v>1698</v>
      </c>
      <c r="D59" s="2" t="s">
        <v>1699</v>
      </c>
      <c r="E59" s="2" t="s">
        <v>130</v>
      </c>
      <c r="F59" s="2" t="s">
        <v>1299</v>
      </c>
      <c r="G59" s="2" t="s">
        <v>376</v>
      </c>
      <c r="H59" s="2">
        <v>1</v>
      </c>
      <c r="I59" s="2" t="s">
        <v>1834</v>
      </c>
    </row>
    <row r="60" spans="1:9" ht="15" customHeight="1" x14ac:dyDescent="0.35">
      <c r="A60" s="2">
        <v>59</v>
      </c>
      <c r="B60" s="2" t="s">
        <v>380</v>
      </c>
      <c r="C60" s="2" t="s">
        <v>1700</v>
      </c>
      <c r="D60" s="2" t="s">
        <v>1701</v>
      </c>
      <c r="E60" s="2" t="s">
        <v>130</v>
      </c>
      <c r="F60" s="2" t="s">
        <v>40</v>
      </c>
      <c r="G60" s="2" t="s">
        <v>376</v>
      </c>
      <c r="H60" s="2">
        <v>1</v>
      </c>
      <c r="I60" s="2" t="s">
        <v>383</v>
      </c>
    </row>
    <row r="61" spans="1:9" ht="15" customHeight="1" x14ac:dyDescent="0.35">
      <c r="A61" s="2">
        <v>60</v>
      </c>
      <c r="B61" s="2" t="s">
        <v>1316</v>
      </c>
      <c r="C61" s="2" t="s">
        <v>1317</v>
      </c>
      <c r="D61" s="2" t="s">
        <v>1318</v>
      </c>
      <c r="E61" s="2" t="s">
        <v>29</v>
      </c>
      <c r="F61" s="2" t="s">
        <v>1299</v>
      </c>
      <c r="G61" s="2" t="s">
        <v>467</v>
      </c>
      <c r="H61" s="2">
        <v>1</v>
      </c>
      <c r="I61" s="2" t="s">
        <v>1763</v>
      </c>
    </row>
    <row r="62" spans="1:9" ht="15" customHeight="1" x14ac:dyDescent="0.35">
      <c r="A62" s="2">
        <v>61</v>
      </c>
      <c r="B62" s="2" t="s">
        <v>320</v>
      </c>
      <c r="C62" s="2" t="s">
        <v>1343</v>
      </c>
      <c r="D62" s="2" t="s">
        <v>1345</v>
      </c>
      <c r="E62" s="2" t="s">
        <v>29</v>
      </c>
      <c r="F62" s="2" t="s">
        <v>115</v>
      </c>
      <c r="G62" s="2" t="s">
        <v>467</v>
      </c>
      <c r="H62" s="2">
        <v>1</v>
      </c>
      <c r="I62" s="2" t="s">
        <v>1767</v>
      </c>
    </row>
    <row r="63" spans="1:9" ht="15" customHeight="1" x14ac:dyDescent="0.35">
      <c r="A63" s="2">
        <v>62</v>
      </c>
      <c r="B63" s="2" t="s">
        <v>263</v>
      </c>
      <c r="C63" s="2" t="s">
        <v>1387</v>
      </c>
      <c r="D63" s="2" t="s">
        <v>1389</v>
      </c>
      <c r="E63" s="2" t="s">
        <v>29</v>
      </c>
      <c r="F63" s="2" t="s">
        <v>40</v>
      </c>
      <c r="G63" s="2" t="s">
        <v>467</v>
      </c>
      <c r="H63" s="2">
        <v>1</v>
      </c>
      <c r="I63" s="2" t="s">
        <v>266</v>
      </c>
    </row>
    <row r="64" spans="1:9" ht="15" customHeight="1" x14ac:dyDescent="0.35">
      <c r="A64" s="2">
        <v>63</v>
      </c>
      <c r="B64" s="2" t="s">
        <v>566</v>
      </c>
      <c r="C64" s="2" t="s">
        <v>1390</v>
      </c>
      <c r="D64" s="2" t="s">
        <v>1391</v>
      </c>
      <c r="E64" s="2" t="s">
        <v>29</v>
      </c>
      <c r="F64" s="2" t="s">
        <v>115</v>
      </c>
      <c r="G64" s="2" t="s">
        <v>467</v>
      </c>
      <c r="H64" s="2">
        <v>1</v>
      </c>
      <c r="I64" s="2" t="s">
        <v>569</v>
      </c>
    </row>
    <row r="65" spans="1:9" ht="15" customHeight="1" x14ac:dyDescent="0.35">
      <c r="A65" s="2">
        <v>64</v>
      </c>
      <c r="B65" s="2" t="s">
        <v>269</v>
      </c>
      <c r="C65" s="2" t="s">
        <v>1477</v>
      </c>
      <c r="D65" s="2" t="s">
        <v>1478</v>
      </c>
      <c r="E65" s="2" t="s">
        <v>29</v>
      </c>
      <c r="F65" s="2" t="s">
        <v>40</v>
      </c>
      <c r="G65" s="2" t="s">
        <v>467</v>
      </c>
      <c r="H65" s="2">
        <v>1</v>
      </c>
      <c r="I65" s="2" t="s">
        <v>271</v>
      </c>
    </row>
    <row r="66" spans="1:9" ht="15" customHeight="1" x14ac:dyDescent="0.35">
      <c r="A66" s="2">
        <v>65</v>
      </c>
      <c r="B66" s="2" t="s">
        <v>280</v>
      </c>
      <c r="C66" s="2" t="s">
        <v>1484</v>
      </c>
      <c r="D66" s="2" t="s">
        <v>1486</v>
      </c>
      <c r="E66" s="2" t="s">
        <v>29</v>
      </c>
      <c r="F66" s="2" t="s">
        <v>40</v>
      </c>
      <c r="G66" s="2" t="s">
        <v>467</v>
      </c>
      <c r="H66" s="2">
        <v>1</v>
      </c>
      <c r="I66" s="2" t="s">
        <v>283</v>
      </c>
    </row>
    <row r="67" spans="1:9" ht="15" customHeight="1" x14ac:dyDescent="0.35">
      <c r="A67" s="2">
        <v>66</v>
      </c>
      <c r="B67" s="2" t="s">
        <v>361</v>
      </c>
      <c r="C67" s="2" t="s">
        <v>1528</v>
      </c>
      <c r="D67" s="2" t="s">
        <v>1529</v>
      </c>
      <c r="E67" s="2" t="s">
        <v>29</v>
      </c>
      <c r="F67" s="2" t="s">
        <v>123</v>
      </c>
      <c r="G67" s="2" t="s">
        <v>467</v>
      </c>
      <c r="H67" s="2">
        <v>1</v>
      </c>
      <c r="I67" s="2" t="s">
        <v>364</v>
      </c>
    </row>
    <row r="68" spans="1:9" ht="15" customHeight="1" x14ac:dyDescent="0.35">
      <c r="A68" s="2">
        <v>67</v>
      </c>
      <c r="B68" s="2" t="s">
        <v>484</v>
      </c>
      <c r="C68" s="2" t="s">
        <v>1544</v>
      </c>
      <c r="D68" s="2" t="s">
        <v>1548</v>
      </c>
      <c r="E68" s="2" t="s">
        <v>29</v>
      </c>
      <c r="F68" s="2" t="s">
        <v>40</v>
      </c>
      <c r="G68" s="2" t="s">
        <v>467</v>
      </c>
      <c r="H68" s="2">
        <v>1</v>
      </c>
      <c r="I68" s="2" t="s">
        <v>486</v>
      </c>
    </row>
    <row r="69" spans="1:9" ht="15" customHeight="1" x14ac:dyDescent="0.35">
      <c r="A69" s="2">
        <v>68</v>
      </c>
      <c r="B69" s="2" t="s">
        <v>504</v>
      </c>
      <c r="C69" s="2" t="s">
        <v>1549</v>
      </c>
      <c r="D69" s="2" t="s">
        <v>1552</v>
      </c>
      <c r="E69" s="2" t="s">
        <v>29</v>
      </c>
      <c r="F69" s="2" t="s">
        <v>40</v>
      </c>
      <c r="G69" s="2" t="s">
        <v>467</v>
      </c>
      <c r="H69" s="2">
        <v>1</v>
      </c>
      <c r="I69" s="2" t="s">
        <v>506</v>
      </c>
    </row>
    <row r="70" spans="1:9" ht="15" customHeight="1" x14ac:dyDescent="0.35">
      <c r="A70" s="2">
        <v>69</v>
      </c>
      <c r="B70" s="2" t="s">
        <v>514</v>
      </c>
      <c r="C70" s="2" t="s">
        <v>1563</v>
      </c>
      <c r="D70" s="2" t="s">
        <v>1564</v>
      </c>
      <c r="E70" s="2" t="s">
        <v>29</v>
      </c>
      <c r="F70" s="2" t="s">
        <v>40</v>
      </c>
      <c r="G70" s="2" t="s">
        <v>467</v>
      </c>
      <c r="H70" s="2">
        <v>1</v>
      </c>
      <c r="I70" s="2" t="s">
        <v>517</v>
      </c>
    </row>
    <row r="71" spans="1:9" ht="15" customHeight="1" x14ac:dyDescent="0.35">
      <c r="A71" s="2">
        <v>70</v>
      </c>
      <c r="B71" s="2" t="s">
        <v>560</v>
      </c>
      <c r="C71" s="2" t="s">
        <v>1591</v>
      </c>
      <c r="D71" s="2" t="s">
        <v>1592</v>
      </c>
      <c r="E71" s="2" t="s">
        <v>29</v>
      </c>
      <c r="F71" s="2" t="s">
        <v>1299</v>
      </c>
      <c r="G71" s="2" t="s">
        <v>467</v>
      </c>
      <c r="H71" s="2">
        <v>1</v>
      </c>
      <c r="I71" s="2" t="s">
        <v>563</v>
      </c>
    </row>
    <row r="72" spans="1:9" ht="15" customHeight="1" x14ac:dyDescent="0.35">
      <c r="A72" s="2">
        <v>71</v>
      </c>
      <c r="B72" s="2" t="s">
        <v>595</v>
      </c>
      <c r="C72" s="2" t="s">
        <v>1612</v>
      </c>
      <c r="D72" s="2" t="s">
        <v>1613</v>
      </c>
      <c r="E72" s="2" t="s">
        <v>29</v>
      </c>
      <c r="F72" s="2" t="s">
        <v>1297</v>
      </c>
      <c r="G72" s="2" t="s">
        <v>467</v>
      </c>
      <c r="H72" s="2">
        <v>1</v>
      </c>
      <c r="I72" s="2" t="s">
        <v>598</v>
      </c>
    </row>
    <row r="73" spans="1:9" ht="15" customHeight="1" x14ac:dyDescent="0.35">
      <c r="A73" s="2">
        <v>72</v>
      </c>
      <c r="B73" s="2" t="s">
        <v>508</v>
      </c>
      <c r="C73" s="2" t="s">
        <v>1621</v>
      </c>
      <c r="D73" s="2" t="s">
        <v>1622</v>
      </c>
      <c r="E73" s="2" t="s">
        <v>29</v>
      </c>
      <c r="F73" s="2" t="s">
        <v>40</v>
      </c>
      <c r="G73" s="2" t="s">
        <v>467</v>
      </c>
      <c r="H73" s="2">
        <v>1</v>
      </c>
      <c r="I73" s="2" t="s">
        <v>511</v>
      </c>
    </row>
    <row r="74" spans="1:9" ht="15" customHeight="1" x14ac:dyDescent="0.35">
      <c r="A74" s="2">
        <v>73</v>
      </c>
      <c r="B74" s="2" t="s">
        <v>514</v>
      </c>
      <c r="C74" s="2" t="s">
        <v>1635</v>
      </c>
      <c r="D74" s="2" t="s">
        <v>1636</v>
      </c>
      <c r="E74" s="2" t="s">
        <v>29</v>
      </c>
      <c r="F74" s="2" t="s">
        <v>115</v>
      </c>
      <c r="G74" s="2" t="s">
        <v>467</v>
      </c>
      <c r="H74" s="2">
        <v>1</v>
      </c>
      <c r="I74" s="2" t="s">
        <v>579</v>
      </c>
    </row>
    <row r="75" spans="1:9" ht="15" customHeight="1" x14ac:dyDescent="0.35">
      <c r="A75" s="2">
        <v>74</v>
      </c>
      <c r="B75" s="2" t="s">
        <v>51</v>
      </c>
      <c r="C75" s="2" t="s">
        <v>1645</v>
      </c>
      <c r="D75" s="2" t="s">
        <v>1646</v>
      </c>
      <c r="E75" s="2" t="s">
        <v>29</v>
      </c>
      <c r="F75" s="2" t="s">
        <v>1299</v>
      </c>
      <c r="G75" s="2" t="s">
        <v>467</v>
      </c>
      <c r="H75" s="2">
        <v>1</v>
      </c>
      <c r="I75" s="2" t="s">
        <v>288</v>
      </c>
    </row>
    <row r="76" spans="1:9" ht="15" customHeight="1" x14ac:dyDescent="0.35">
      <c r="A76" s="2">
        <v>75</v>
      </c>
      <c r="B76" s="2" t="s">
        <v>326</v>
      </c>
      <c r="C76" s="2" t="s">
        <v>1658</v>
      </c>
      <c r="D76" s="2" t="s">
        <v>1659</v>
      </c>
      <c r="E76" s="2" t="s">
        <v>29</v>
      </c>
      <c r="F76" s="2" t="s">
        <v>115</v>
      </c>
      <c r="G76" s="2" t="s">
        <v>467</v>
      </c>
      <c r="H76" s="2">
        <v>1</v>
      </c>
      <c r="I76" s="2" t="s">
        <v>329</v>
      </c>
    </row>
    <row r="77" spans="1:9" ht="15" customHeight="1" x14ac:dyDescent="0.35">
      <c r="A77" s="2">
        <v>76</v>
      </c>
      <c r="B77" s="2" t="s">
        <v>69</v>
      </c>
      <c r="C77" s="2" t="s">
        <v>1666</v>
      </c>
      <c r="D77" s="2" t="s">
        <v>1667</v>
      </c>
      <c r="E77" s="2" t="s">
        <v>29</v>
      </c>
      <c r="F77" s="2" t="s">
        <v>115</v>
      </c>
      <c r="G77" s="2" t="s">
        <v>467</v>
      </c>
      <c r="H77" s="2">
        <v>1</v>
      </c>
      <c r="I77" s="2" t="s">
        <v>334</v>
      </c>
    </row>
    <row r="78" spans="1:9" ht="15" customHeight="1" x14ac:dyDescent="0.35">
      <c r="A78" s="2">
        <v>77</v>
      </c>
      <c r="B78" s="2" t="s">
        <v>238</v>
      </c>
      <c r="C78" s="2" t="s">
        <v>1705</v>
      </c>
      <c r="D78" s="2" t="s">
        <v>1708</v>
      </c>
      <c r="E78" s="2" t="s">
        <v>29</v>
      </c>
      <c r="F78" s="2" t="s">
        <v>40</v>
      </c>
      <c r="G78" s="2" t="s">
        <v>467</v>
      </c>
      <c r="H78" s="2">
        <v>1</v>
      </c>
      <c r="I78" s="2" t="s">
        <v>241</v>
      </c>
    </row>
    <row r="79" spans="1:9" ht="15" customHeight="1" x14ac:dyDescent="0.35">
      <c r="A79" s="2">
        <v>78</v>
      </c>
      <c r="B79" s="2" t="s">
        <v>297</v>
      </c>
      <c r="C79" s="2" t="s">
        <v>1716</v>
      </c>
      <c r="D79" s="2" t="s">
        <v>1717</v>
      </c>
      <c r="E79" s="2" t="s">
        <v>29</v>
      </c>
      <c r="F79" s="2" t="s">
        <v>1299</v>
      </c>
      <c r="G79" s="2" t="s">
        <v>467</v>
      </c>
      <c r="H79" s="2">
        <v>1</v>
      </c>
      <c r="I79" s="2" t="s">
        <v>300</v>
      </c>
    </row>
    <row r="80" spans="1:9" ht="15" customHeight="1" x14ac:dyDescent="0.35">
      <c r="A80" s="2">
        <v>79</v>
      </c>
      <c r="B80" s="2" t="s">
        <v>500</v>
      </c>
      <c r="C80" s="2" t="s">
        <v>1720</v>
      </c>
      <c r="D80" s="2" t="s">
        <v>1721</v>
      </c>
      <c r="E80" s="2" t="s">
        <v>29</v>
      </c>
      <c r="F80" s="2" t="s">
        <v>40</v>
      </c>
      <c r="G80" s="2" t="s">
        <v>467</v>
      </c>
      <c r="H80" s="2">
        <v>1</v>
      </c>
      <c r="I80" s="2" t="s">
        <v>502</v>
      </c>
    </row>
    <row r="81" spans="1:9" ht="15" customHeight="1" x14ac:dyDescent="0.35">
      <c r="A81" s="2">
        <v>80</v>
      </c>
      <c r="B81" s="2" t="s">
        <v>583</v>
      </c>
      <c r="C81" s="2" t="s">
        <v>1736</v>
      </c>
      <c r="D81" s="2" t="s">
        <v>1737</v>
      </c>
      <c r="E81" s="2" t="s">
        <v>29</v>
      </c>
      <c r="F81" s="2" t="s">
        <v>115</v>
      </c>
      <c r="G81" s="2" t="s">
        <v>467</v>
      </c>
      <c r="H81" s="2">
        <v>1</v>
      </c>
      <c r="I81" s="2" t="s">
        <v>586</v>
      </c>
    </row>
    <row r="82" spans="1:9" ht="15" customHeight="1" x14ac:dyDescent="0.35">
      <c r="A82" s="2">
        <v>81</v>
      </c>
      <c r="B82" s="2" t="s">
        <v>542</v>
      </c>
      <c r="C82" s="2" t="s">
        <v>1742</v>
      </c>
      <c r="D82" s="2" t="s">
        <v>1744</v>
      </c>
      <c r="E82" s="2" t="s">
        <v>29</v>
      </c>
      <c r="F82" s="2" t="s">
        <v>1299</v>
      </c>
      <c r="G82" s="2" t="s">
        <v>467</v>
      </c>
      <c r="H82" s="2">
        <v>1</v>
      </c>
      <c r="I82" s="2" t="s">
        <v>545</v>
      </c>
    </row>
    <row r="83" spans="1:9" ht="15" customHeight="1" x14ac:dyDescent="0.35">
      <c r="A83" s="2">
        <v>82</v>
      </c>
      <c r="B83" s="2" t="s">
        <v>1304</v>
      </c>
      <c r="C83" s="2" t="s">
        <v>1305</v>
      </c>
      <c r="D83" s="2" t="s">
        <v>1306</v>
      </c>
      <c r="E83" s="2" t="s">
        <v>130</v>
      </c>
      <c r="F83" s="2" t="s">
        <v>115</v>
      </c>
      <c r="G83" s="2" t="s">
        <v>611</v>
      </c>
      <c r="H83" s="2">
        <v>1</v>
      </c>
      <c r="I83" s="2" t="s">
        <v>1761</v>
      </c>
    </row>
    <row r="84" spans="1:9" ht="15" customHeight="1" x14ac:dyDescent="0.35">
      <c r="A84" s="2">
        <v>83</v>
      </c>
      <c r="B84" s="2" t="s">
        <v>1342</v>
      </c>
      <c r="C84" s="2" t="s">
        <v>1343</v>
      </c>
      <c r="D84" s="2" t="s">
        <v>1344</v>
      </c>
      <c r="E84" s="2" t="s">
        <v>130</v>
      </c>
      <c r="F84" s="2" t="s">
        <v>1297</v>
      </c>
      <c r="G84" s="2" t="s">
        <v>611</v>
      </c>
      <c r="H84" s="2">
        <v>1</v>
      </c>
      <c r="I84" s="2" t="s">
        <v>1766</v>
      </c>
    </row>
    <row r="85" spans="1:9" ht="15" customHeight="1" x14ac:dyDescent="0.35">
      <c r="A85" s="2">
        <v>84</v>
      </c>
      <c r="B85" s="2" t="s">
        <v>693</v>
      </c>
      <c r="C85" s="2" t="s">
        <v>1350</v>
      </c>
      <c r="D85" s="2" t="s">
        <v>1351</v>
      </c>
      <c r="E85" s="2" t="s">
        <v>130</v>
      </c>
      <c r="F85" s="2" t="s">
        <v>123</v>
      </c>
      <c r="G85" s="2" t="s">
        <v>611</v>
      </c>
      <c r="H85" s="2">
        <v>1</v>
      </c>
      <c r="I85" s="2" t="s">
        <v>696</v>
      </c>
    </row>
    <row r="86" spans="1:9" ht="15" customHeight="1" x14ac:dyDescent="0.35">
      <c r="A86" s="2">
        <v>85</v>
      </c>
      <c r="B86" s="2" t="s">
        <v>626</v>
      </c>
      <c r="C86" s="2" t="s">
        <v>1400</v>
      </c>
      <c r="D86" s="2" t="s">
        <v>1402</v>
      </c>
      <c r="E86" s="2" t="s">
        <v>130</v>
      </c>
      <c r="F86" s="2" t="s">
        <v>40</v>
      </c>
      <c r="G86" s="2" t="s">
        <v>611</v>
      </c>
      <c r="H86" s="2">
        <v>1</v>
      </c>
      <c r="I86" s="2" t="s">
        <v>629</v>
      </c>
    </row>
    <row r="87" spans="1:9" ht="15" customHeight="1" x14ac:dyDescent="0.35">
      <c r="A87" s="2">
        <v>86</v>
      </c>
      <c r="B87" s="2" t="s">
        <v>188</v>
      </c>
      <c r="C87" s="2" t="s">
        <v>1403</v>
      </c>
      <c r="D87" s="2" t="s">
        <v>1404</v>
      </c>
      <c r="E87" s="2" t="s">
        <v>130</v>
      </c>
      <c r="F87" s="2" t="s">
        <v>40</v>
      </c>
      <c r="G87" s="2" t="s">
        <v>611</v>
      </c>
      <c r="H87" s="2">
        <v>1</v>
      </c>
      <c r="I87" s="2" t="s">
        <v>1777</v>
      </c>
    </row>
    <row r="88" spans="1:9" ht="15" customHeight="1" x14ac:dyDescent="0.35">
      <c r="A88" s="2">
        <v>87</v>
      </c>
      <c r="B88" s="2" t="s">
        <v>427</v>
      </c>
      <c r="C88" s="2" t="s">
        <v>1416</v>
      </c>
      <c r="D88" s="2" t="s">
        <v>1417</v>
      </c>
      <c r="E88" s="2" t="s">
        <v>130</v>
      </c>
      <c r="F88" s="2" t="s">
        <v>1299</v>
      </c>
      <c r="G88" s="2" t="s">
        <v>611</v>
      </c>
      <c r="H88" s="2">
        <v>1</v>
      </c>
      <c r="I88" s="2" t="s">
        <v>430</v>
      </c>
    </row>
    <row r="89" spans="1:9" ht="15" customHeight="1" x14ac:dyDescent="0.35">
      <c r="A89" s="2">
        <v>88</v>
      </c>
      <c r="B89" s="2" t="s">
        <v>439</v>
      </c>
      <c r="C89" s="2" t="s">
        <v>1429</v>
      </c>
      <c r="D89" s="2" t="s">
        <v>1430</v>
      </c>
      <c r="E89" s="2" t="s">
        <v>130</v>
      </c>
      <c r="F89" s="2" t="s">
        <v>115</v>
      </c>
      <c r="G89" s="2" t="s">
        <v>611</v>
      </c>
      <c r="H89" s="2">
        <v>1</v>
      </c>
      <c r="I89" s="2" t="s">
        <v>441</v>
      </c>
    </row>
    <row r="90" spans="1:9" ht="15" customHeight="1" x14ac:dyDescent="0.35">
      <c r="A90" s="2">
        <v>89</v>
      </c>
      <c r="B90" s="2" t="s">
        <v>459</v>
      </c>
      <c r="C90" s="2" t="s">
        <v>1457</v>
      </c>
      <c r="D90" s="2" t="s">
        <v>1458</v>
      </c>
      <c r="E90" s="2" t="s">
        <v>130</v>
      </c>
      <c r="F90" s="2" t="s">
        <v>223</v>
      </c>
      <c r="G90" s="2" t="s">
        <v>611</v>
      </c>
      <c r="H90" s="2">
        <v>1</v>
      </c>
      <c r="I90" s="2" t="s">
        <v>1787</v>
      </c>
    </row>
    <row r="91" spans="1:9" ht="15" customHeight="1" x14ac:dyDescent="0.35">
      <c r="A91" s="2">
        <v>90</v>
      </c>
      <c r="B91" s="2" t="s">
        <v>632</v>
      </c>
      <c r="C91" s="2" t="s">
        <v>1475</v>
      </c>
      <c r="D91" s="2" t="s">
        <v>1476</v>
      </c>
      <c r="E91" s="2" t="s">
        <v>130</v>
      </c>
      <c r="F91" s="2" t="s">
        <v>40</v>
      </c>
      <c r="G91" s="2" t="s">
        <v>611</v>
      </c>
      <c r="H91" s="2">
        <v>1</v>
      </c>
      <c r="I91" s="2" t="s">
        <v>635</v>
      </c>
    </row>
    <row r="92" spans="1:9" ht="15" customHeight="1" x14ac:dyDescent="0.35">
      <c r="A92" s="2">
        <v>91</v>
      </c>
      <c r="B92" s="2" t="s">
        <v>182</v>
      </c>
      <c r="C92" s="2" t="s">
        <v>1574</v>
      </c>
      <c r="D92" s="2" t="s">
        <v>1575</v>
      </c>
      <c r="E92" s="2" t="s">
        <v>130</v>
      </c>
      <c r="F92" s="2" t="s">
        <v>40</v>
      </c>
      <c r="G92" s="2" t="s">
        <v>611</v>
      </c>
      <c r="H92" s="2">
        <v>1</v>
      </c>
      <c r="I92" s="2" t="s">
        <v>396</v>
      </c>
    </row>
    <row r="93" spans="1:9" ht="15" customHeight="1" x14ac:dyDescent="0.35">
      <c r="A93" s="2">
        <v>92</v>
      </c>
      <c r="B93" s="2" t="s">
        <v>387</v>
      </c>
      <c r="C93" s="2" t="s">
        <v>1603</v>
      </c>
      <c r="D93" s="2" t="s">
        <v>1604</v>
      </c>
      <c r="E93" s="2" t="s">
        <v>130</v>
      </c>
      <c r="F93" s="2" t="s">
        <v>40</v>
      </c>
      <c r="G93" s="2" t="s">
        <v>611</v>
      </c>
      <c r="H93" s="2">
        <v>1</v>
      </c>
      <c r="I93" s="2" t="s">
        <v>390</v>
      </c>
    </row>
    <row r="94" spans="1:9" ht="15" customHeight="1" x14ac:dyDescent="0.35">
      <c r="A94" s="2">
        <v>93</v>
      </c>
      <c r="B94" s="2" t="s">
        <v>1637</v>
      </c>
      <c r="C94" s="2" t="s">
        <v>1638</v>
      </c>
      <c r="D94" s="2" t="s">
        <v>1639</v>
      </c>
      <c r="E94" s="2" t="s">
        <v>130</v>
      </c>
      <c r="F94" s="2" t="s">
        <v>123</v>
      </c>
      <c r="G94" s="2" t="s">
        <v>611</v>
      </c>
      <c r="H94" s="2">
        <v>1</v>
      </c>
      <c r="I94" s="2" t="s">
        <v>1826</v>
      </c>
    </row>
    <row r="95" spans="1:9" ht="15" customHeight="1" x14ac:dyDescent="0.35">
      <c r="A95" s="2">
        <v>94</v>
      </c>
      <c r="B95" s="2" t="s">
        <v>500</v>
      </c>
      <c r="C95" s="2" t="s">
        <v>1352</v>
      </c>
      <c r="D95" s="2" t="s">
        <v>1353</v>
      </c>
      <c r="E95" s="2" t="s">
        <v>29</v>
      </c>
      <c r="F95" s="2" t="s">
        <v>1299</v>
      </c>
      <c r="G95" s="2" t="s">
        <v>704</v>
      </c>
      <c r="H95" s="2">
        <v>1</v>
      </c>
      <c r="I95" s="2" t="s">
        <v>742</v>
      </c>
    </row>
    <row r="96" spans="1:9" ht="15" customHeight="1" x14ac:dyDescent="0.35">
      <c r="A96" s="2">
        <v>95</v>
      </c>
      <c r="B96" s="2" t="s">
        <v>1357</v>
      </c>
      <c r="C96" s="2" t="s">
        <v>1358</v>
      </c>
      <c r="D96" s="2" t="s">
        <v>1359</v>
      </c>
      <c r="E96" s="2" t="s">
        <v>29</v>
      </c>
      <c r="F96" s="2" t="s">
        <v>1360</v>
      </c>
      <c r="G96" s="2" t="s">
        <v>704</v>
      </c>
      <c r="H96" s="2">
        <v>1</v>
      </c>
      <c r="I96" s="2" t="s">
        <v>1769</v>
      </c>
    </row>
    <row r="97" spans="1:9" ht="15" customHeight="1" x14ac:dyDescent="0.35">
      <c r="A97" s="2">
        <v>96</v>
      </c>
      <c r="B97" s="2" t="s">
        <v>723</v>
      </c>
      <c r="C97" s="2" t="s">
        <v>1379</v>
      </c>
      <c r="D97" s="2" t="s">
        <v>1380</v>
      </c>
      <c r="E97" s="2" t="s">
        <v>29</v>
      </c>
      <c r="F97" s="2" t="s">
        <v>40</v>
      </c>
      <c r="G97" s="2" t="s">
        <v>704</v>
      </c>
      <c r="H97" s="2">
        <v>1</v>
      </c>
      <c r="I97" s="2" t="s">
        <v>726</v>
      </c>
    </row>
    <row r="98" spans="1:9" ht="15" customHeight="1" x14ac:dyDescent="0.35">
      <c r="A98" s="2">
        <v>97</v>
      </c>
      <c r="B98" s="2" t="s">
        <v>488</v>
      </c>
      <c r="C98" s="2" t="s">
        <v>1392</v>
      </c>
      <c r="D98" s="2" t="s">
        <v>1393</v>
      </c>
      <c r="E98" s="2" t="s">
        <v>29</v>
      </c>
      <c r="F98" s="2" t="s">
        <v>40</v>
      </c>
      <c r="G98" s="2" t="s">
        <v>704</v>
      </c>
      <c r="H98" s="2">
        <v>1</v>
      </c>
      <c r="I98" s="2" t="s">
        <v>491</v>
      </c>
    </row>
    <row r="99" spans="1:9" ht="15" customHeight="1" x14ac:dyDescent="0.35">
      <c r="A99" s="2">
        <v>98</v>
      </c>
      <c r="B99" s="2" t="s">
        <v>269</v>
      </c>
      <c r="C99" s="2" t="s">
        <v>1408</v>
      </c>
      <c r="D99" s="2" t="s">
        <v>1409</v>
      </c>
      <c r="E99" s="2" t="s">
        <v>29</v>
      </c>
      <c r="F99" s="2" t="s">
        <v>1299</v>
      </c>
      <c r="G99" s="2" t="s">
        <v>704</v>
      </c>
      <c r="H99" s="2">
        <v>1</v>
      </c>
      <c r="I99" s="2" t="s">
        <v>556</v>
      </c>
    </row>
    <row r="100" spans="1:9" ht="15" customHeight="1" x14ac:dyDescent="0.35">
      <c r="A100" s="2">
        <v>99</v>
      </c>
      <c r="B100" s="2" t="s">
        <v>244</v>
      </c>
      <c r="C100" s="2" t="s">
        <v>1448</v>
      </c>
      <c r="D100" s="2" t="s">
        <v>1449</v>
      </c>
      <c r="E100" s="2" t="s">
        <v>29</v>
      </c>
      <c r="F100" s="2" t="s">
        <v>40</v>
      </c>
      <c r="G100" s="2" t="s">
        <v>704</v>
      </c>
      <c r="H100" s="2">
        <v>1</v>
      </c>
      <c r="I100" s="2" t="s">
        <v>497</v>
      </c>
    </row>
    <row r="101" spans="1:9" ht="15" customHeight="1" x14ac:dyDescent="0.35">
      <c r="A101" s="2">
        <v>100</v>
      </c>
      <c r="B101" s="2" t="s">
        <v>297</v>
      </c>
      <c r="C101" s="2" t="s">
        <v>1455</v>
      </c>
      <c r="D101" s="2" t="s">
        <v>1456</v>
      </c>
      <c r="E101" s="2" t="s">
        <v>29</v>
      </c>
      <c r="F101" s="9" t="s">
        <v>1297</v>
      </c>
      <c r="G101" s="2" t="s">
        <v>704</v>
      </c>
      <c r="H101" s="2">
        <v>1</v>
      </c>
      <c r="I101" s="2" t="s">
        <v>591</v>
      </c>
    </row>
    <row r="102" spans="1:9" ht="15" customHeight="1" x14ac:dyDescent="0.35">
      <c r="A102" s="2">
        <v>101</v>
      </c>
      <c r="B102" s="2" t="s">
        <v>755</v>
      </c>
      <c r="C102" s="2" t="s">
        <v>1519</v>
      </c>
      <c r="D102" s="2" t="s">
        <v>1521</v>
      </c>
      <c r="E102" s="2" t="s">
        <v>29</v>
      </c>
      <c r="F102" s="2" t="s">
        <v>115</v>
      </c>
      <c r="G102" s="2" t="s">
        <v>704</v>
      </c>
      <c r="H102" s="2">
        <v>1</v>
      </c>
      <c r="I102" s="2" t="s">
        <v>758</v>
      </c>
    </row>
    <row r="103" spans="1:9" ht="15" customHeight="1" x14ac:dyDescent="0.35">
      <c r="A103" s="2">
        <v>102</v>
      </c>
      <c r="B103" s="2" t="s">
        <v>500</v>
      </c>
      <c r="C103" s="2" t="s">
        <v>1588</v>
      </c>
      <c r="D103" s="2" t="s">
        <v>1589</v>
      </c>
      <c r="E103" s="2" t="s">
        <v>29</v>
      </c>
      <c r="F103" s="2" t="s">
        <v>40</v>
      </c>
      <c r="G103" s="2" t="s">
        <v>704</v>
      </c>
      <c r="H103" s="2">
        <v>1</v>
      </c>
      <c r="I103" s="2" t="s">
        <v>1816</v>
      </c>
    </row>
    <row r="104" spans="1:9" ht="15" customHeight="1" x14ac:dyDescent="0.35">
      <c r="A104" s="2">
        <v>103</v>
      </c>
      <c r="B104" s="2" t="s">
        <v>228</v>
      </c>
      <c r="C104" s="2" t="s">
        <v>1607</v>
      </c>
      <c r="D104" s="2" t="s">
        <v>1609</v>
      </c>
      <c r="E104" s="2" t="s">
        <v>29</v>
      </c>
      <c r="F104" s="2" t="s">
        <v>1299</v>
      </c>
      <c r="G104" s="2" t="s">
        <v>704</v>
      </c>
      <c r="H104" s="2">
        <v>1</v>
      </c>
      <c r="I104" s="2" t="s">
        <v>540</v>
      </c>
    </row>
    <row r="105" spans="1:9" ht="15" customHeight="1" x14ac:dyDescent="0.35">
      <c r="A105" s="2">
        <v>104</v>
      </c>
      <c r="B105" s="2" t="s">
        <v>595</v>
      </c>
      <c r="C105" s="2" t="s">
        <v>1649</v>
      </c>
      <c r="D105" s="2" t="s">
        <v>1650</v>
      </c>
      <c r="E105" s="2" t="s">
        <v>29</v>
      </c>
      <c r="F105" s="2" t="s">
        <v>1299</v>
      </c>
      <c r="G105" s="2" t="s">
        <v>704</v>
      </c>
      <c r="H105" s="2">
        <v>1</v>
      </c>
      <c r="I105" s="2" t="s">
        <v>729</v>
      </c>
    </row>
    <row r="106" spans="1:9" ht="15" customHeight="1" x14ac:dyDescent="0.35">
      <c r="A106" s="2">
        <v>105</v>
      </c>
      <c r="B106" s="2" t="s">
        <v>228</v>
      </c>
      <c r="C106" s="2" t="s">
        <v>1649</v>
      </c>
      <c r="D106" s="2" t="s">
        <v>1651</v>
      </c>
      <c r="E106" s="2" t="s">
        <v>29</v>
      </c>
      <c r="F106" s="2" t="s">
        <v>1299</v>
      </c>
      <c r="G106" s="2" t="s">
        <v>704</v>
      </c>
      <c r="H106" s="2">
        <v>1</v>
      </c>
      <c r="I106" s="2" t="s">
        <v>528</v>
      </c>
    </row>
    <row r="107" spans="1:9" ht="15" customHeight="1" x14ac:dyDescent="0.35">
      <c r="A107" s="2">
        <v>106</v>
      </c>
      <c r="B107" s="2" t="s">
        <v>99</v>
      </c>
      <c r="C107" s="2" t="s">
        <v>1652</v>
      </c>
      <c r="D107" s="2" t="s">
        <v>1653</v>
      </c>
      <c r="E107" s="2" t="s">
        <v>29</v>
      </c>
      <c r="F107" s="2" t="s">
        <v>115</v>
      </c>
      <c r="G107" s="2" t="s">
        <v>704</v>
      </c>
      <c r="H107" s="2">
        <v>1</v>
      </c>
      <c r="I107" s="2" t="s">
        <v>751</v>
      </c>
    </row>
    <row r="108" spans="1:9" ht="15" customHeight="1" x14ac:dyDescent="0.35">
      <c r="A108" s="2">
        <v>107</v>
      </c>
      <c r="B108" s="2" t="s">
        <v>521</v>
      </c>
      <c r="C108" s="2" t="s">
        <v>1670</v>
      </c>
      <c r="D108" s="2" t="s">
        <v>1671</v>
      </c>
      <c r="E108" s="2" t="s">
        <v>29</v>
      </c>
      <c r="F108" s="2" t="s">
        <v>40</v>
      </c>
      <c r="G108" s="2" t="s">
        <v>704</v>
      </c>
      <c r="H108" s="2">
        <v>1</v>
      </c>
      <c r="I108" s="2" t="s">
        <v>523</v>
      </c>
    </row>
    <row r="109" spans="1:9" ht="15" customHeight="1" x14ac:dyDescent="0.35">
      <c r="A109" s="2">
        <v>108</v>
      </c>
      <c r="B109" s="2" t="s">
        <v>768</v>
      </c>
      <c r="C109" s="2" t="s">
        <v>1673</v>
      </c>
      <c r="D109" s="2" t="s">
        <v>1674</v>
      </c>
      <c r="E109" s="2" t="s">
        <v>29</v>
      </c>
      <c r="F109" s="2" t="s">
        <v>771</v>
      </c>
      <c r="G109" s="2" t="s">
        <v>704</v>
      </c>
      <c r="H109" s="2">
        <v>1</v>
      </c>
      <c r="I109" s="2" t="s">
        <v>772</v>
      </c>
    </row>
    <row r="110" spans="1:9" ht="15" customHeight="1" x14ac:dyDescent="0.35">
      <c r="A110" s="2">
        <v>109</v>
      </c>
      <c r="B110" s="2" t="s">
        <v>707</v>
      </c>
      <c r="C110" s="2" t="s">
        <v>1680</v>
      </c>
      <c r="D110" s="2" t="s">
        <v>1681</v>
      </c>
      <c r="E110" s="2" t="s">
        <v>29</v>
      </c>
      <c r="F110" s="2" t="s">
        <v>40</v>
      </c>
      <c r="G110" s="2" t="s">
        <v>704</v>
      </c>
      <c r="H110" s="2">
        <v>1</v>
      </c>
      <c r="I110" s="2" t="s">
        <v>709</v>
      </c>
    </row>
    <row r="111" spans="1:9" ht="15" customHeight="1" x14ac:dyDescent="0.35">
      <c r="A111" s="2">
        <v>110</v>
      </c>
      <c r="B111" s="2" t="s">
        <v>480</v>
      </c>
      <c r="C111" s="2" t="s">
        <v>1705</v>
      </c>
      <c r="D111" s="2" t="s">
        <v>1706</v>
      </c>
      <c r="E111" s="2" t="s">
        <v>29</v>
      </c>
      <c r="F111" s="2" t="s">
        <v>40</v>
      </c>
      <c r="G111" s="2" t="s">
        <v>704</v>
      </c>
      <c r="H111" s="2">
        <v>1</v>
      </c>
      <c r="I111" s="2" t="s">
        <v>482</v>
      </c>
    </row>
    <row r="112" spans="1:9" ht="15" customHeight="1" x14ac:dyDescent="0.35">
      <c r="A112" s="2">
        <v>111</v>
      </c>
      <c r="B112" s="2" t="s">
        <v>532</v>
      </c>
      <c r="C112" s="2" t="s">
        <v>1730</v>
      </c>
      <c r="D112" s="2" t="s">
        <v>1731</v>
      </c>
      <c r="E112" s="2" t="s">
        <v>29</v>
      </c>
      <c r="F112" s="2" t="s">
        <v>1299</v>
      </c>
      <c r="G112" s="2" t="s">
        <v>704</v>
      </c>
      <c r="H112" s="2">
        <v>1</v>
      </c>
      <c r="I112" s="2" t="s">
        <v>535</v>
      </c>
    </row>
    <row r="113" spans="1:9" ht="15" customHeight="1" x14ac:dyDescent="0.35">
      <c r="A113" s="2">
        <v>112</v>
      </c>
      <c r="B113" s="2" t="s">
        <v>514</v>
      </c>
      <c r="C113" s="2" t="s">
        <v>1732</v>
      </c>
      <c r="D113" s="2" t="s">
        <v>1733</v>
      </c>
      <c r="E113" s="2" t="s">
        <v>29</v>
      </c>
      <c r="F113" s="2" t="s">
        <v>115</v>
      </c>
      <c r="G113" s="2" t="s">
        <v>704</v>
      </c>
      <c r="H113" s="2">
        <v>1</v>
      </c>
      <c r="I113" s="2" t="s">
        <v>574</v>
      </c>
    </row>
    <row r="114" spans="1:9" ht="15" customHeight="1" x14ac:dyDescent="0.35">
      <c r="A114" s="2">
        <v>113</v>
      </c>
      <c r="B114" s="2" t="s">
        <v>1410</v>
      </c>
      <c r="C114" s="2" t="s">
        <v>1411</v>
      </c>
      <c r="D114" s="2" t="s">
        <v>1412</v>
      </c>
      <c r="E114" s="2" t="s">
        <v>130</v>
      </c>
      <c r="F114" s="2" t="s">
        <v>1299</v>
      </c>
      <c r="G114" s="2" t="s">
        <v>778</v>
      </c>
      <c r="H114" s="2">
        <v>1</v>
      </c>
      <c r="I114" s="2" t="s">
        <v>1779</v>
      </c>
    </row>
    <row r="115" spans="1:9" ht="15" customHeight="1" x14ac:dyDescent="0.35">
      <c r="A115" s="2">
        <v>114</v>
      </c>
      <c r="B115" s="2" t="s">
        <v>1413</v>
      </c>
      <c r="C115" s="2" t="s">
        <v>1414</v>
      </c>
      <c r="D115" s="2" t="s">
        <v>1415</v>
      </c>
      <c r="E115" s="2" t="s">
        <v>130</v>
      </c>
      <c r="F115" s="2" t="s">
        <v>1299</v>
      </c>
      <c r="G115" s="2" t="s">
        <v>778</v>
      </c>
      <c r="H115" s="2">
        <v>1</v>
      </c>
      <c r="I115" s="2" t="s">
        <v>1780</v>
      </c>
    </row>
    <row r="116" spans="1:9" ht="15" customHeight="1" x14ac:dyDescent="0.35">
      <c r="A116" s="2">
        <v>115</v>
      </c>
      <c r="B116" s="2" t="s">
        <v>688</v>
      </c>
      <c r="C116" s="2" t="s">
        <v>1514</v>
      </c>
      <c r="D116" s="2" t="s">
        <v>1515</v>
      </c>
      <c r="E116" s="2" t="s">
        <v>130</v>
      </c>
      <c r="F116" s="2" t="s">
        <v>40</v>
      </c>
      <c r="G116" s="2" t="s">
        <v>778</v>
      </c>
      <c r="H116" s="2">
        <v>1</v>
      </c>
      <c r="I116" s="2" t="s">
        <v>786</v>
      </c>
    </row>
    <row r="117" spans="1:9" ht="15" customHeight="1" x14ac:dyDescent="0.35">
      <c r="A117" s="2">
        <v>116</v>
      </c>
      <c r="B117" s="2" t="s">
        <v>626</v>
      </c>
      <c r="C117" s="2" t="s">
        <v>1549</v>
      </c>
      <c r="D117" s="2" t="s">
        <v>1551</v>
      </c>
      <c r="E117" s="2" t="s">
        <v>130</v>
      </c>
      <c r="F117" s="2" t="s">
        <v>40</v>
      </c>
      <c r="G117" s="2" t="s">
        <v>778</v>
      </c>
      <c r="H117" s="2">
        <v>1</v>
      </c>
      <c r="I117" s="2" t="s">
        <v>783</v>
      </c>
    </row>
    <row r="118" spans="1:9" ht="15" customHeight="1" x14ac:dyDescent="0.35">
      <c r="A118" s="2">
        <v>117</v>
      </c>
      <c r="B118" s="2" t="s">
        <v>608</v>
      </c>
      <c r="C118" s="2" t="s">
        <v>1558</v>
      </c>
      <c r="D118" s="2" t="s">
        <v>1559</v>
      </c>
      <c r="E118" s="2" t="s">
        <v>130</v>
      </c>
      <c r="F118" s="2" t="s">
        <v>223</v>
      </c>
      <c r="G118" s="2" t="s">
        <v>778</v>
      </c>
      <c r="H118" s="2">
        <v>1</v>
      </c>
      <c r="I118" s="2" t="s">
        <v>612</v>
      </c>
    </row>
    <row r="119" spans="1:9" ht="15" customHeight="1" x14ac:dyDescent="0.35">
      <c r="A119" s="2">
        <v>118</v>
      </c>
      <c r="B119" s="2" t="s">
        <v>662</v>
      </c>
      <c r="C119" s="2" t="s">
        <v>1610</v>
      </c>
      <c r="D119" s="2" t="s">
        <v>1611</v>
      </c>
      <c r="E119" s="2" t="s">
        <v>130</v>
      </c>
      <c r="F119" s="2" t="s">
        <v>1299</v>
      </c>
      <c r="G119" s="2" t="s">
        <v>778</v>
      </c>
      <c r="H119" s="2">
        <v>1</v>
      </c>
      <c r="I119" s="2" t="s">
        <v>665</v>
      </c>
    </row>
    <row r="120" spans="1:9" ht="15" customHeight="1" x14ac:dyDescent="0.35">
      <c r="A120" s="2">
        <v>119</v>
      </c>
      <c r="B120" s="2" t="s">
        <v>681</v>
      </c>
      <c r="C120" s="2" t="s">
        <v>1631</v>
      </c>
      <c r="D120" s="2" t="s">
        <v>1632</v>
      </c>
      <c r="E120" s="2" t="s">
        <v>130</v>
      </c>
      <c r="F120" s="9" t="s">
        <v>1297</v>
      </c>
      <c r="G120" s="2" t="s">
        <v>778</v>
      </c>
      <c r="H120" s="2">
        <v>1</v>
      </c>
      <c r="I120" s="2" t="s">
        <v>684</v>
      </c>
    </row>
    <row r="121" spans="1:9" ht="15" customHeight="1" x14ac:dyDescent="0.35">
      <c r="A121" s="2">
        <v>120</v>
      </c>
      <c r="B121" s="2" t="s">
        <v>1640</v>
      </c>
      <c r="C121" s="2" t="s">
        <v>1641</v>
      </c>
      <c r="D121" s="2" t="s">
        <v>1642</v>
      </c>
      <c r="E121" s="2" t="s">
        <v>130</v>
      </c>
      <c r="F121" s="2" t="s">
        <v>1299</v>
      </c>
      <c r="G121" s="2" t="s">
        <v>778</v>
      </c>
      <c r="H121" s="2">
        <v>1</v>
      </c>
      <c r="I121" s="2" t="s">
        <v>1827</v>
      </c>
    </row>
    <row r="122" spans="1:9" ht="15" customHeight="1" x14ac:dyDescent="0.35">
      <c r="A122" s="2">
        <v>121</v>
      </c>
      <c r="B122" s="2" t="s">
        <v>792</v>
      </c>
      <c r="C122" s="2" t="s">
        <v>1647</v>
      </c>
      <c r="D122" s="2" t="s">
        <v>1648</v>
      </c>
      <c r="E122" s="2" t="s">
        <v>130</v>
      </c>
      <c r="F122" s="2" t="s">
        <v>1299</v>
      </c>
      <c r="G122" s="2" t="s">
        <v>778</v>
      </c>
      <c r="H122" s="2">
        <v>1</v>
      </c>
      <c r="I122" s="2" t="s">
        <v>795</v>
      </c>
    </row>
    <row r="123" spans="1:9" ht="15" customHeight="1" x14ac:dyDescent="0.35">
      <c r="A123" s="2">
        <v>122</v>
      </c>
      <c r="B123" s="2" t="s">
        <v>1663</v>
      </c>
      <c r="C123" s="2" t="s">
        <v>1664</v>
      </c>
      <c r="D123" s="2" t="s">
        <v>1665</v>
      </c>
      <c r="E123" s="2" t="s">
        <v>130</v>
      </c>
      <c r="F123" s="2" t="s">
        <v>1299</v>
      </c>
      <c r="G123" s="2" t="s">
        <v>778</v>
      </c>
      <c r="H123" s="2">
        <v>1</v>
      </c>
      <c r="I123" s="2" t="s">
        <v>1830</v>
      </c>
    </row>
    <row r="124" spans="1:9" ht="15" customHeight="1" x14ac:dyDescent="0.35">
      <c r="A124" s="2">
        <v>123</v>
      </c>
      <c r="B124" s="2" t="s">
        <v>1683</v>
      </c>
      <c r="C124" s="2" t="s">
        <v>1684</v>
      </c>
      <c r="D124" s="2" t="s">
        <v>1685</v>
      </c>
      <c r="E124" s="2" t="s">
        <v>130</v>
      </c>
      <c r="F124" s="2" t="s">
        <v>123</v>
      </c>
      <c r="G124" s="2" t="s">
        <v>778</v>
      </c>
      <c r="H124" s="2">
        <v>1</v>
      </c>
      <c r="I124" s="2" t="s">
        <v>829</v>
      </c>
    </row>
    <row r="125" spans="1:9" ht="15" customHeight="1" x14ac:dyDescent="0.35">
      <c r="A125" s="2">
        <v>124</v>
      </c>
      <c r="B125" s="2" t="s">
        <v>638</v>
      </c>
      <c r="C125" s="2" t="s">
        <v>1718</v>
      </c>
      <c r="D125" s="2" t="s">
        <v>1719</v>
      </c>
      <c r="E125" s="2" t="s">
        <v>130</v>
      </c>
      <c r="F125" s="2" t="s">
        <v>40</v>
      </c>
      <c r="G125" s="2" t="s">
        <v>778</v>
      </c>
      <c r="H125" s="2">
        <v>1</v>
      </c>
      <c r="I125" s="2" t="s">
        <v>641</v>
      </c>
    </row>
    <row r="126" spans="1:9" ht="15" customHeight="1" x14ac:dyDescent="0.35">
      <c r="A126" s="2">
        <v>125</v>
      </c>
      <c r="B126" s="2" t="s">
        <v>632</v>
      </c>
      <c r="C126" s="2" t="s">
        <v>1742</v>
      </c>
      <c r="D126" s="2" t="s">
        <v>1746</v>
      </c>
      <c r="E126" s="2" t="s">
        <v>130</v>
      </c>
      <c r="F126" s="2" t="s">
        <v>1299</v>
      </c>
      <c r="G126" s="2" t="s">
        <v>778</v>
      </c>
      <c r="H126" s="2">
        <v>1</v>
      </c>
      <c r="I126" s="2" t="s">
        <v>790</v>
      </c>
    </row>
    <row r="127" spans="1:9" ht="15" customHeight="1" x14ac:dyDescent="0.35">
      <c r="A127" s="2">
        <v>126</v>
      </c>
      <c r="B127" s="2" t="s">
        <v>251</v>
      </c>
      <c r="C127" s="2" t="s">
        <v>1336</v>
      </c>
      <c r="D127" s="2" t="s">
        <v>1337</v>
      </c>
      <c r="E127" s="2" t="s">
        <v>29</v>
      </c>
      <c r="F127" s="2" t="s">
        <v>1299</v>
      </c>
      <c r="G127" s="2" t="s">
        <v>836</v>
      </c>
      <c r="H127" s="2">
        <v>1</v>
      </c>
      <c r="I127" s="2" t="s">
        <v>1765</v>
      </c>
    </row>
    <row r="128" spans="1:9" ht="15" customHeight="1" x14ac:dyDescent="0.35">
      <c r="A128" s="2">
        <v>127</v>
      </c>
      <c r="B128" s="2" t="s">
        <v>1396</v>
      </c>
      <c r="C128" s="2" t="s">
        <v>1397</v>
      </c>
      <c r="D128" s="2" t="s">
        <v>1398</v>
      </c>
      <c r="E128" s="2" t="s">
        <v>29</v>
      </c>
      <c r="F128" s="2" t="s">
        <v>1399</v>
      </c>
      <c r="G128" s="2" t="s">
        <v>836</v>
      </c>
      <c r="H128" s="2">
        <v>1</v>
      </c>
      <c r="I128" s="2" t="s">
        <v>1776</v>
      </c>
    </row>
    <row r="129" spans="1:9" ht="15" customHeight="1" x14ac:dyDescent="0.35">
      <c r="A129" s="2">
        <v>128</v>
      </c>
      <c r="B129" s="2" t="s">
        <v>702</v>
      </c>
      <c r="C129" s="2" t="s">
        <v>1400</v>
      </c>
      <c r="D129" s="2" t="s">
        <v>1401</v>
      </c>
      <c r="E129" s="2" t="s">
        <v>29</v>
      </c>
      <c r="F129" s="2" t="s">
        <v>40</v>
      </c>
      <c r="G129" s="2" t="s">
        <v>836</v>
      </c>
      <c r="H129" s="2">
        <v>1</v>
      </c>
      <c r="I129" s="2" t="s">
        <v>705</v>
      </c>
    </row>
    <row r="130" spans="1:9" ht="15" customHeight="1" x14ac:dyDescent="0.35">
      <c r="A130" s="2">
        <v>129</v>
      </c>
      <c r="B130" s="2" t="s">
        <v>844</v>
      </c>
      <c r="C130" s="2" t="s">
        <v>1431</v>
      </c>
      <c r="D130" s="2" t="s">
        <v>1432</v>
      </c>
      <c r="E130" s="2" t="s">
        <v>29</v>
      </c>
      <c r="F130" s="2" t="s">
        <v>40</v>
      </c>
      <c r="G130" s="2" t="s">
        <v>836</v>
      </c>
      <c r="H130" s="2">
        <v>1</v>
      </c>
      <c r="I130" s="2" t="s">
        <v>847</v>
      </c>
    </row>
    <row r="131" spans="1:9" ht="15" customHeight="1" x14ac:dyDescent="0.35">
      <c r="A131" s="2">
        <v>130</v>
      </c>
      <c r="B131" s="2" t="s">
        <v>711</v>
      </c>
      <c r="C131" s="2" t="s">
        <v>1450</v>
      </c>
      <c r="D131" s="2" t="s">
        <v>1451</v>
      </c>
      <c r="E131" s="2" t="s">
        <v>29</v>
      </c>
      <c r="F131" s="2" t="s">
        <v>40</v>
      </c>
      <c r="G131" s="2" t="s">
        <v>836</v>
      </c>
      <c r="H131" s="2">
        <v>1</v>
      </c>
      <c r="I131" s="2" t="s">
        <v>714</v>
      </c>
    </row>
    <row r="132" spans="1:9" ht="15" customHeight="1" x14ac:dyDescent="0.35">
      <c r="A132" s="2">
        <v>131</v>
      </c>
      <c r="B132" s="2" t="s">
        <v>734</v>
      </c>
      <c r="C132" s="2" t="s">
        <v>1461</v>
      </c>
      <c r="D132" s="2" t="s">
        <v>1465</v>
      </c>
      <c r="E132" s="2" t="s">
        <v>29</v>
      </c>
      <c r="F132" s="2" t="s">
        <v>1299</v>
      </c>
      <c r="G132" s="2" t="s">
        <v>836</v>
      </c>
      <c r="H132" s="2">
        <v>1</v>
      </c>
      <c r="I132" s="2" t="s">
        <v>737</v>
      </c>
    </row>
    <row r="133" spans="1:9" ht="15" customHeight="1" x14ac:dyDescent="0.35">
      <c r="A133" s="2">
        <v>132</v>
      </c>
      <c r="B133" s="2" t="s">
        <v>99</v>
      </c>
      <c r="C133" s="2" t="s">
        <v>1565</v>
      </c>
      <c r="D133" s="2" t="s">
        <v>1566</v>
      </c>
      <c r="E133" s="2" t="s">
        <v>29</v>
      </c>
      <c r="F133" s="2" t="s">
        <v>115</v>
      </c>
      <c r="G133" s="2" t="s">
        <v>836</v>
      </c>
      <c r="H133" s="2">
        <v>1</v>
      </c>
      <c r="I133" s="2" t="s">
        <v>764</v>
      </c>
    </row>
    <row r="134" spans="1:9" ht="15" customHeight="1" x14ac:dyDescent="0.35">
      <c r="A134" s="2">
        <v>133</v>
      </c>
      <c r="B134" s="2" t="s">
        <v>263</v>
      </c>
      <c r="C134" s="2" t="s">
        <v>1690</v>
      </c>
      <c r="D134" s="2" t="s">
        <v>1691</v>
      </c>
      <c r="E134" s="2" t="s">
        <v>29</v>
      </c>
      <c r="F134" s="2" t="s">
        <v>777</v>
      </c>
      <c r="G134" s="2" t="s">
        <v>836</v>
      </c>
      <c r="H134" s="2">
        <v>1</v>
      </c>
      <c r="I134" s="2" t="s">
        <v>1832</v>
      </c>
    </row>
    <row r="135" spans="1:9" ht="15" customHeight="1" x14ac:dyDescent="0.35">
      <c r="A135" s="2">
        <v>134</v>
      </c>
      <c r="B135" s="2" t="s">
        <v>69</v>
      </c>
      <c r="C135" s="2" t="s">
        <v>1702</v>
      </c>
      <c r="D135" s="2" t="s">
        <v>1703</v>
      </c>
      <c r="E135" s="2" t="s">
        <v>29</v>
      </c>
      <c r="F135" s="2" t="s">
        <v>1299</v>
      </c>
      <c r="G135" s="2" t="s">
        <v>836</v>
      </c>
      <c r="H135" s="2">
        <v>1</v>
      </c>
      <c r="I135" s="2" t="s">
        <v>852</v>
      </c>
    </row>
    <row r="136" spans="1:9" ht="15" customHeight="1" x14ac:dyDescent="0.35">
      <c r="A136" s="2">
        <v>135</v>
      </c>
      <c r="B136" s="2" t="s">
        <v>281</v>
      </c>
      <c r="C136" s="2" t="s">
        <v>1702</v>
      </c>
      <c r="D136" s="2" t="s">
        <v>1704</v>
      </c>
      <c r="E136" s="2" t="s">
        <v>29</v>
      </c>
      <c r="F136" s="9" t="s">
        <v>123</v>
      </c>
      <c r="G136" s="2" t="s">
        <v>836</v>
      </c>
      <c r="H136" s="2">
        <v>1</v>
      </c>
      <c r="I136" s="2" t="s">
        <v>1835</v>
      </c>
    </row>
    <row r="137" spans="1:9" ht="15" customHeight="1" x14ac:dyDescent="0.35">
      <c r="A137" s="2">
        <v>136</v>
      </c>
      <c r="B137" s="2" t="s">
        <v>833</v>
      </c>
      <c r="C137" s="2" t="s">
        <v>1724</v>
      </c>
      <c r="D137" s="2" t="s">
        <v>1725</v>
      </c>
      <c r="E137" s="2" t="s">
        <v>29</v>
      </c>
      <c r="F137" s="2" t="s">
        <v>40</v>
      </c>
      <c r="G137" s="2" t="s">
        <v>836</v>
      </c>
      <c r="H137" s="2">
        <v>1</v>
      </c>
      <c r="I137" s="2" t="s">
        <v>837</v>
      </c>
    </row>
    <row r="138" spans="1:9" ht="15" customHeight="1" x14ac:dyDescent="0.35">
      <c r="A138" s="2">
        <v>137</v>
      </c>
      <c r="B138" s="2" t="s">
        <v>806</v>
      </c>
      <c r="C138" s="2" t="s">
        <v>1321</v>
      </c>
      <c r="D138" s="2" t="s">
        <v>1322</v>
      </c>
      <c r="E138" s="2" t="s">
        <v>130</v>
      </c>
      <c r="F138" s="2" t="s">
        <v>115</v>
      </c>
      <c r="G138" s="2" t="s">
        <v>866</v>
      </c>
      <c r="H138" s="2">
        <v>1</v>
      </c>
      <c r="I138" s="2" t="s">
        <v>809</v>
      </c>
    </row>
    <row r="139" spans="1:9" ht="15" customHeight="1" x14ac:dyDescent="0.35">
      <c r="A139" s="2">
        <v>138</v>
      </c>
      <c r="B139" s="2" t="s">
        <v>1364</v>
      </c>
      <c r="C139" s="2" t="s">
        <v>1365</v>
      </c>
      <c r="D139" s="2" t="s">
        <v>1366</v>
      </c>
      <c r="E139" s="2" t="s">
        <v>130</v>
      </c>
      <c r="F139" s="2" t="s">
        <v>115</v>
      </c>
      <c r="G139" s="2" t="s">
        <v>866</v>
      </c>
      <c r="H139" s="2">
        <v>1</v>
      </c>
      <c r="I139" s="2" t="s">
        <v>1771</v>
      </c>
    </row>
    <row r="140" spans="1:9" ht="15" customHeight="1" x14ac:dyDescent="0.35">
      <c r="A140" s="2">
        <v>139</v>
      </c>
      <c r="B140" s="2" t="s">
        <v>1452</v>
      </c>
      <c r="C140" s="2" t="s">
        <v>1453</v>
      </c>
      <c r="D140" s="2" t="s">
        <v>1454</v>
      </c>
      <c r="E140" s="2" t="s">
        <v>130</v>
      </c>
      <c r="F140" s="2" t="s">
        <v>1299</v>
      </c>
      <c r="G140" s="2" t="s">
        <v>866</v>
      </c>
      <c r="H140" s="2">
        <v>1</v>
      </c>
      <c r="I140" s="2" t="s">
        <v>1786</v>
      </c>
    </row>
    <row r="141" spans="1:9" ht="15" customHeight="1" x14ac:dyDescent="0.35">
      <c r="A141" s="2">
        <v>140</v>
      </c>
      <c r="B141" s="2" t="s">
        <v>775</v>
      </c>
      <c r="C141" s="2" t="s">
        <v>1654</v>
      </c>
      <c r="D141" s="2" t="s">
        <v>1655</v>
      </c>
      <c r="E141" s="2" t="s">
        <v>130</v>
      </c>
      <c r="F141" s="2" t="s">
        <v>123</v>
      </c>
      <c r="G141" s="2" t="s">
        <v>866</v>
      </c>
      <c r="H141" s="2">
        <v>1</v>
      </c>
      <c r="I141" s="2" t="s">
        <v>1828</v>
      </c>
    </row>
    <row r="142" spans="1:9" ht="15" customHeight="1" x14ac:dyDescent="0.35">
      <c r="A142" s="2">
        <v>141</v>
      </c>
      <c r="B142" s="2" t="s">
        <v>870</v>
      </c>
      <c r="C142" s="2" t="s">
        <v>1686</v>
      </c>
      <c r="D142" s="2" t="s">
        <v>1687</v>
      </c>
      <c r="E142" s="2" t="s">
        <v>130</v>
      </c>
      <c r="F142" s="2" t="s">
        <v>40</v>
      </c>
      <c r="G142" s="2" t="s">
        <v>866</v>
      </c>
      <c r="H142" s="2">
        <v>1</v>
      </c>
      <c r="I142" s="2" t="s">
        <v>847</v>
      </c>
    </row>
    <row r="143" spans="1:9" ht="15" customHeight="1" x14ac:dyDescent="0.35">
      <c r="A143" s="2">
        <v>142</v>
      </c>
      <c r="B143" s="2" t="s">
        <v>880</v>
      </c>
      <c r="C143" s="2" t="s">
        <v>1709</v>
      </c>
      <c r="D143" s="2" t="s">
        <v>1710</v>
      </c>
      <c r="E143" s="2" t="s">
        <v>130</v>
      </c>
      <c r="F143" s="2" t="s">
        <v>123</v>
      </c>
      <c r="G143" s="2" t="s">
        <v>866</v>
      </c>
      <c r="H143" s="2">
        <v>1</v>
      </c>
      <c r="I143" s="2" t="s">
        <v>882</v>
      </c>
    </row>
    <row r="144" spans="1:9" ht="15" customHeight="1" x14ac:dyDescent="0.35">
      <c r="A144" s="2">
        <v>143</v>
      </c>
      <c r="B144" s="2" t="s">
        <v>821</v>
      </c>
      <c r="C144" s="2" t="s">
        <v>1722</v>
      </c>
      <c r="D144" s="2" t="s">
        <v>1723</v>
      </c>
      <c r="E144" s="2" t="s">
        <v>130</v>
      </c>
      <c r="F144" s="2" t="s">
        <v>123</v>
      </c>
      <c r="G144" s="2" t="s">
        <v>866</v>
      </c>
      <c r="H144" s="2">
        <v>1</v>
      </c>
      <c r="I144" s="2" t="s">
        <v>824</v>
      </c>
    </row>
    <row r="145" spans="1:9" ht="15" customHeight="1" x14ac:dyDescent="0.35">
      <c r="A145" s="2">
        <v>144</v>
      </c>
      <c r="B145" s="2" t="s">
        <v>566</v>
      </c>
      <c r="C145" s="2" t="s">
        <v>1295</v>
      </c>
      <c r="D145" s="2" t="s">
        <v>1298</v>
      </c>
      <c r="E145" s="2" t="s">
        <v>29</v>
      </c>
      <c r="F145" s="2" t="s">
        <v>1299</v>
      </c>
      <c r="G145" s="2" t="s">
        <v>889</v>
      </c>
      <c r="H145" s="2">
        <v>1</v>
      </c>
      <c r="I145" s="2" t="s">
        <v>1758</v>
      </c>
    </row>
    <row r="146" spans="1:9" ht="15" customHeight="1" x14ac:dyDescent="0.35">
      <c r="A146" s="2">
        <v>145</v>
      </c>
      <c r="B146" s="2" t="s">
        <v>508</v>
      </c>
      <c r="C146" s="2" t="s">
        <v>1302</v>
      </c>
      <c r="D146" s="2" t="s">
        <v>1303</v>
      </c>
      <c r="E146" s="2" t="s">
        <v>29</v>
      </c>
      <c r="F146" s="2" t="s">
        <v>123</v>
      </c>
      <c r="G146" s="2" t="s">
        <v>889</v>
      </c>
      <c r="H146" s="2">
        <v>1</v>
      </c>
      <c r="I146" s="2" t="s">
        <v>1760</v>
      </c>
    </row>
    <row r="147" spans="1:9" ht="15" customHeight="1" x14ac:dyDescent="0.35">
      <c r="A147" s="2">
        <v>146</v>
      </c>
      <c r="B147" s="2" t="s">
        <v>973</v>
      </c>
      <c r="C147" s="2" t="s">
        <v>1309</v>
      </c>
      <c r="D147" s="2" t="s">
        <v>1310</v>
      </c>
      <c r="E147" s="2" t="s">
        <v>29</v>
      </c>
      <c r="F147" s="2" t="s">
        <v>40</v>
      </c>
      <c r="G147" s="2" t="s">
        <v>889</v>
      </c>
      <c r="H147" s="2">
        <v>1</v>
      </c>
      <c r="I147" s="2" t="s">
        <v>976</v>
      </c>
    </row>
    <row r="148" spans="1:9" ht="15" customHeight="1" x14ac:dyDescent="0.35">
      <c r="A148" s="2">
        <v>147</v>
      </c>
      <c r="B148" s="2" t="s">
        <v>63</v>
      </c>
      <c r="C148" s="2" t="s">
        <v>1314</v>
      </c>
      <c r="D148" s="2" t="s">
        <v>1315</v>
      </c>
      <c r="E148" s="2" t="s">
        <v>29</v>
      </c>
      <c r="F148" s="2" t="s">
        <v>40</v>
      </c>
      <c r="G148" s="2" t="s">
        <v>889</v>
      </c>
      <c r="H148" s="2">
        <v>1</v>
      </c>
      <c r="I148" s="2" t="s">
        <v>1002</v>
      </c>
    </row>
    <row r="149" spans="1:9" ht="15" customHeight="1" x14ac:dyDescent="0.35">
      <c r="A149" s="2">
        <v>148</v>
      </c>
      <c r="B149" s="2" t="s">
        <v>1049</v>
      </c>
      <c r="C149" s="2" t="s">
        <v>1323</v>
      </c>
      <c r="D149" s="2" t="s">
        <v>1324</v>
      </c>
      <c r="E149" s="2" t="s">
        <v>29</v>
      </c>
      <c r="F149" s="2" t="s">
        <v>115</v>
      </c>
      <c r="G149" s="2" t="s">
        <v>889</v>
      </c>
      <c r="H149" s="2">
        <v>1</v>
      </c>
      <c r="I149" s="2" t="s">
        <v>1052</v>
      </c>
    </row>
    <row r="150" spans="1:9" ht="15" customHeight="1" x14ac:dyDescent="0.35">
      <c r="A150" s="2">
        <v>149</v>
      </c>
      <c r="B150" s="2" t="s">
        <v>980</v>
      </c>
      <c r="C150" s="2" t="s">
        <v>1334</v>
      </c>
      <c r="D150" s="2" t="s">
        <v>1335</v>
      </c>
      <c r="E150" s="2" t="s">
        <v>29</v>
      </c>
      <c r="F150" s="2" t="s">
        <v>40</v>
      </c>
      <c r="G150" s="2" t="s">
        <v>889</v>
      </c>
      <c r="H150" s="2">
        <v>1</v>
      </c>
      <c r="I150" s="2" t="s">
        <v>983</v>
      </c>
    </row>
    <row r="151" spans="1:9" ht="15" customHeight="1" x14ac:dyDescent="0.35">
      <c r="A151" s="2">
        <v>150</v>
      </c>
      <c r="B151" s="2" t="s">
        <v>297</v>
      </c>
      <c r="C151" s="2" t="s">
        <v>1340</v>
      </c>
      <c r="D151" s="2" t="s">
        <v>1341</v>
      </c>
      <c r="E151" s="2" t="s">
        <v>29</v>
      </c>
      <c r="F151" s="2" t="s">
        <v>40</v>
      </c>
      <c r="G151" s="2" t="s">
        <v>889</v>
      </c>
      <c r="H151" s="2">
        <v>1</v>
      </c>
      <c r="I151" s="2" t="s">
        <v>997</v>
      </c>
    </row>
    <row r="152" spans="1:9" ht="15" customHeight="1" x14ac:dyDescent="0.35">
      <c r="A152" s="2">
        <v>151</v>
      </c>
      <c r="B152" s="2" t="s">
        <v>1124</v>
      </c>
      <c r="C152" s="2" t="s">
        <v>1346</v>
      </c>
      <c r="D152" s="2" t="s">
        <v>1347</v>
      </c>
      <c r="E152" s="2" t="s">
        <v>29</v>
      </c>
      <c r="F152" s="2" t="s">
        <v>123</v>
      </c>
      <c r="G152" s="2" t="s">
        <v>889</v>
      </c>
      <c r="H152" s="2">
        <v>1</v>
      </c>
      <c r="I152" s="2" t="s">
        <v>1141</v>
      </c>
    </row>
    <row r="153" spans="1:9" ht="15" customHeight="1" x14ac:dyDescent="0.35">
      <c r="A153" s="2">
        <v>152</v>
      </c>
      <c r="B153" s="2" t="s">
        <v>1361</v>
      </c>
      <c r="C153" s="2" t="s">
        <v>1362</v>
      </c>
      <c r="D153" s="2" t="s">
        <v>1363</v>
      </c>
      <c r="E153" s="2" t="s">
        <v>29</v>
      </c>
      <c r="F153" s="2" t="s">
        <v>1299</v>
      </c>
      <c r="G153" s="2" t="s">
        <v>889</v>
      </c>
      <c r="H153" s="2">
        <v>1</v>
      </c>
      <c r="I153" s="2" t="s">
        <v>1770</v>
      </c>
    </row>
    <row r="154" spans="1:9" ht="15" customHeight="1" x14ac:dyDescent="0.35">
      <c r="A154" s="2">
        <v>153</v>
      </c>
      <c r="B154" s="2" t="s">
        <v>1073</v>
      </c>
      <c r="C154" s="2" t="s">
        <v>1365</v>
      </c>
      <c r="D154" s="2" t="s">
        <v>1367</v>
      </c>
      <c r="E154" s="2" t="s">
        <v>29</v>
      </c>
      <c r="F154" s="2" t="s">
        <v>115</v>
      </c>
      <c r="G154" s="2" t="s">
        <v>889</v>
      </c>
      <c r="H154" s="2">
        <v>1</v>
      </c>
      <c r="I154" s="2" t="s">
        <v>1076</v>
      </c>
    </row>
    <row r="155" spans="1:9" ht="15" customHeight="1" x14ac:dyDescent="0.35">
      <c r="A155" s="2">
        <v>154</v>
      </c>
      <c r="B155" s="2" t="s">
        <v>595</v>
      </c>
      <c r="C155" s="2" t="s">
        <v>1371</v>
      </c>
      <c r="D155" s="2" t="s">
        <v>1372</v>
      </c>
      <c r="E155" s="2" t="s">
        <v>29</v>
      </c>
      <c r="F155" s="2" t="s">
        <v>115</v>
      </c>
      <c r="G155" s="2" t="s">
        <v>889</v>
      </c>
      <c r="H155" s="2">
        <v>1</v>
      </c>
      <c r="I155" s="2" t="s">
        <v>1046</v>
      </c>
    </row>
    <row r="156" spans="1:9" ht="15" customHeight="1" x14ac:dyDescent="0.35">
      <c r="A156" s="2">
        <v>155</v>
      </c>
      <c r="B156" s="2" t="s">
        <v>962</v>
      </c>
      <c r="C156" s="2" t="s">
        <v>1373</v>
      </c>
      <c r="D156" s="2" t="s">
        <v>1374</v>
      </c>
      <c r="E156" s="2" t="s">
        <v>29</v>
      </c>
      <c r="F156" s="2" t="s">
        <v>40</v>
      </c>
      <c r="G156" s="2" t="s">
        <v>889</v>
      </c>
      <c r="H156" s="2">
        <v>1</v>
      </c>
      <c r="I156" s="2" t="s">
        <v>965</v>
      </c>
    </row>
    <row r="157" spans="1:9" ht="15" customHeight="1" x14ac:dyDescent="0.35">
      <c r="A157" s="2">
        <v>156</v>
      </c>
      <c r="B157" s="2" t="s">
        <v>566</v>
      </c>
      <c r="C157" s="2" t="s">
        <v>1384</v>
      </c>
      <c r="D157" s="2" t="s">
        <v>1385</v>
      </c>
      <c r="E157" s="2" t="s">
        <v>29</v>
      </c>
      <c r="F157" s="2" t="s">
        <v>777</v>
      </c>
      <c r="G157" s="2" t="s">
        <v>889</v>
      </c>
      <c r="H157" s="2">
        <v>1</v>
      </c>
      <c r="I157" s="2" t="s">
        <v>933</v>
      </c>
    </row>
    <row r="158" spans="1:9" ht="15" customHeight="1" x14ac:dyDescent="0.35">
      <c r="A158" s="2">
        <v>157</v>
      </c>
      <c r="B158" s="2" t="s">
        <v>1405</v>
      </c>
      <c r="C158" s="2" t="s">
        <v>1406</v>
      </c>
      <c r="D158" s="2" t="s">
        <v>1407</v>
      </c>
      <c r="E158" s="2" t="s">
        <v>29</v>
      </c>
      <c r="F158" s="2" t="s">
        <v>123</v>
      </c>
      <c r="G158" s="2" t="s">
        <v>889</v>
      </c>
      <c r="H158" s="2">
        <v>1</v>
      </c>
      <c r="I158" s="2" t="s">
        <v>1778</v>
      </c>
    </row>
    <row r="159" spans="1:9" ht="15" customHeight="1" x14ac:dyDescent="0.35">
      <c r="A159" s="2">
        <v>158</v>
      </c>
      <c r="B159" s="2" t="s">
        <v>1422</v>
      </c>
      <c r="C159" s="2" t="s">
        <v>1423</v>
      </c>
      <c r="D159" s="2" t="s">
        <v>1424</v>
      </c>
      <c r="E159" s="2" t="s">
        <v>29</v>
      </c>
      <c r="F159" s="2" t="s">
        <v>40</v>
      </c>
      <c r="G159" s="2" t="s">
        <v>889</v>
      </c>
      <c r="H159" s="2">
        <v>1</v>
      </c>
      <c r="I159" s="2" t="s">
        <v>952</v>
      </c>
    </row>
    <row r="160" spans="1:9" ht="15" customHeight="1" x14ac:dyDescent="0.35">
      <c r="A160" s="2">
        <v>159</v>
      </c>
      <c r="B160" s="2" t="s">
        <v>918</v>
      </c>
      <c r="C160" s="2" t="s">
        <v>1441</v>
      </c>
      <c r="D160" s="2" t="s">
        <v>1442</v>
      </c>
      <c r="E160" s="2" t="s">
        <v>29</v>
      </c>
      <c r="F160" s="2" t="s">
        <v>1443</v>
      </c>
      <c r="G160" s="2" t="s">
        <v>889</v>
      </c>
      <c r="H160" s="2">
        <v>1</v>
      </c>
      <c r="I160" s="2" t="s">
        <v>1785</v>
      </c>
    </row>
    <row r="161" spans="1:9" ht="15" customHeight="1" x14ac:dyDescent="0.35">
      <c r="A161" s="2">
        <v>160</v>
      </c>
      <c r="B161" s="2" t="s">
        <v>355</v>
      </c>
      <c r="C161" s="2" t="s">
        <v>1444</v>
      </c>
      <c r="D161" s="2" t="s">
        <v>1445</v>
      </c>
      <c r="E161" s="2" t="s">
        <v>29</v>
      </c>
      <c r="F161" s="2" t="s">
        <v>40</v>
      </c>
      <c r="G161" s="2" t="s">
        <v>889</v>
      </c>
      <c r="H161" s="2">
        <v>1</v>
      </c>
      <c r="I161" s="2" t="s">
        <v>988</v>
      </c>
    </row>
    <row r="162" spans="1:9" ht="15" customHeight="1" x14ac:dyDescent="0.35">
      <c r="A162" s="2">
        <v>161</v>
      </c>
      <c r="B162" s="2" t="s">
        <v>1032</v>
      </c>
      <c r="C162" s="2" t="s">
        <v>1461</v>
      </c>
      <c r="D162" s="2" t="s">
        <v>1462</v>
      </c>
      <c r="E162" s="2" t="s">
        <v>29</v>
      </c>
      <c r="F162" s="2" t="s">
        <v>1463</v>
      </c>
      <c r="G162" s="2" t="s">
        <v>889</v>
      </c>
      <c r="H162" s="2">
        <v>1</v>
      </c>
      <c r="I162" s="2" t="s">
        <v>1034</v>
      </c>
    </row>
    <row r="163" spans="1:9" ht="15" customHeight="1" x14ac:dyDescent="0.35">
      <c r="A163" s="2">
        <v>162</v>
      </c>
      <c r="B163" s="2" t="s">
        <v>297</v>
      </c>
      <c r="C163" s="2" t="s">
        <v>1461</v>
      </c>
      <c r="D163" s="2" t="s">
        <v>1464</v>
      </c>
      <c r="E163" s="2" t="s">
        <v>29</v>
      </c>
      <c r="F163" s="2" t="s">
        <v>123</v>
      </c>
      <c r="G163" s="2" t="s">
        <v>889</v>
      </c>
      <c r="H163" s="2">
        <v>1</v>
      </c>
      <c r="I163" s="2" t="s">
        <v>1152</v>
      </c>
    </row>
    <row r="164" spans="1:9" ht="15" customHeight="1" x14ac:dyDescent="0.35">
      <c r="A164" s="2">
        <v>163</v>
      </c>
      <c r="B164" s="2" t="s">
        <v>1112</v>
      </c>
      <c r="C164" s="2" t="s">
        <v>1466</v>
      </c>
      <c r="D164" s="2" t="s">
        <v>1467</v>
      </c>
      <c r="E164" s="2" t="s">
        <v>29</v>
      </c>
      <c r="F164" s="2" t="s">
        <v>1297</v>
      </c>
      <c r="G164" s="2" t="s">
        <v>889</v>
      </c>
      <c r="H164" s="2">
        <v>1</v>
      </c>
      <c r="I164" s="2" t="s">
        <v>1115</v>
      </c>
    </row>
    <row r="165" spans="1:9" ht="15" customHeight="1" x14ac:dyDescent="0.35">
      <c r="A165" s="2">
        <v>164</v>
      </c>
      <c r="B165" s="2" t="s">
        <v>1479</v>
      </c>
      <c r="C165" s="2" t="s">
        <v>1477</v>
      </c>
      <c r="D165" s="2" t="s">
        <v>1480</v>
      </c>
      <c r="E165" s="2" t="s">
        <v>29</v>
      </c>
      <c r="F165" s="2" t="s">
        <v>40</v>
      </c>
      <c r="G165" s="2" t="s">
        <v>889</v>
      </c>
      <c r="H165" s="2">
        <v>1</v>
      </c>
      <c r="I165" s="2" t="s">
        <v>1791</v>
      </c>
    </row>
    <row r="166" spans="1:9" ht="15" customHeight="1" x14ac:dyDescent="0.35">
      <c r="A166" s="2">
        <v>165</v>
      </c>
      <c r="B166" s="2" t="s">
        <v>924</v>
      </c>
      <c r="C166" s="2" t="s">
        <v>1487</v>
      </c>
      <c r="D166" s="2" t="s">
        <v>1489</v>
      </c>
      <c r="E166" s="2" t="s">
        <v>29</v>
      </c>
      <c r="F166" s="2" t="s">
        <v>777</v>
      </c>
      <c r="G166" s="2" t="s">
        <v>889</v>
      </c>
      <c r="H166" s="2">
        <v>1</v>
      </c>
      <c r="I166" s="2" t="s">
        <v>927</v>
      </c>
    </row>
    <row r="167" spans="1:9" ht="15" customHeight="1" x14ac:dyDescent="0.35">
      <c r="A167" s="2">
        <v>166</v>
      </c>
      <c r="B167" s="2" t="s">
        <v>1490</v>
      </c>
      <c r="C167" s="2" t="s">
        <v>1491</v>
      </c>
      <c r="D167" s="2" t="s">
        <v>1492</v>
      </c>
      <c r="E167" s="2" t="s">
        <v>29</v>
      </c>
      <c r="F167" s="2" t="s">
        <v>1028</v>
      </c>
      <c r="G167" s="2" t="s">
        <v>889</v>
      </c>
      <c r="H167" s="2">
        <v>1</v>
      </c>
      <c r="I167" s="2" t="s">
        <v>1794</v>
      </c>
    </row>
    <row r="168" spans="1:9" ht="15" customHeight="1" x14ac:dyDescent="0.35">
      <c r="A168" s="2">
        <v>167</v>
      </c>
      <c r="B168" s="2" t="s">
        <v>521</v>
      </c>
      <c r="C168" s="2" t="s">
        <v>1501</v>
      </c>
      <c r="D168" s="2" t="s">
        <v>1502</v>
      </c>
      <c r="E168" s="2" t="s">
        <v>29</v>
      </c>
      <c r="F168" s="2" t="s">
        <v>777</v>
      </c>
      <c r="G168" s="2" t="s">
        <v>889</v>
      </c>
      <c r="H168" s="2">
        <v>1</v>
      </c>
      <c r="I168" s="2" t="s">
        <v>1796</v>
      </c>
    </row>
    <row r="169" spans="1:9" ht="15" customHeight="1" x14ac:dyDescent="0.35">
      <c r="A169" s="2">
        <v>168</v>
      </c>
      <c r="B169" s="2" t="s">
        <v>942</v>
      </c>
      <c r="C169" s="2" t="s">
        <v>1504</v>
      </c>
      <c r="D169" s="2" t="s">
        <v>1505</v>
      </c>
      <c r="E169" s="2" t="s">
        <v>29</v>
      </c>
      <c r="F169" s="2" t="s">
        <v>777</v>
      </c>
      <c r="G169" s="2" t="s">
        <v>889</v>
      </c>
      <c r="H169" s="2">
        <v>1</v>
      </c>
      <c r="I169" s="2" t="s">
        <v>945</v>
      </c>
    </row>
    <row r="170" spans="1:9" ht="15" customHeight="1" x14ac:dyDescent="0.35">
      <c r="A170" s="2">
        <v>169</v>
      </c>
      <c r="B170" s="2" t="s">
        <v>844</v>
      </c>
      <c r="C170" s="2" t="s">
        <v>1509</v>
      </c>
      <c r="D170" s="2" t="s">
        <v>1510</v>
      </c>
      <c r="E170" s="2" t="s">
        <v>29</v>
      </c>
      <c r="F170" s="2" t="s">
        <v>1299</v>
      </c>
      <c r="G170" s="2" t="s">
        <v>889</v>
      </c>
      <c r="H170" s="2">
        <v>1</v>
      </c>
      <c r="I170" s="2" t="s">
        <v>1799</v>
      </c>
    </row>
    <row r="171" spans="1:9" ht="15" customHeight="1" x14ac:dyDescent="0.35">
      <c r="A171" s="2">
        <v>170</v>
      </c>
      <c r="B171" s="2" t="s">
        <v>1511</v>
      </c>
      <c r="C171" s="2" t="s">
        <v>1512</v>
      </c>
      <c r="D171" s="2" t="s">
        <v>1513</v>
      </c>
      <c r="E171" s="2" t="s">
        <v>29</v>
      </c>
      <c r="F171" s="2" t="s">
        <v>123</v>
      </c>
      <c r="G171" s="2" t="s">
        <v>889</v>
      </c>
      <c r="H171" s="2">
        <v>1</v>
      </c>
      <c r="I171" s="2" t="s">
        <v>1800</v>
      </c>
    </row>
    <row r="172" spans="1:9" ht="15" customHeight="1" x14ac:dyDescent="0.35">
      <c r="A172" s="2">
        <v>171</v>
      </c>
      <c r="B172" s="2" t="s">
        <v>1130</v>
      </c>
      <c r="C172" s="2" t="s">
        <v>1522</v>
      </c>
      <c r="D172" s="2" t="s">
        <v>1523</v>
      </c>
      <c r="E172" s="2" t="s">
        <v>29</v>
      </c>
      <c r="F172" s="2" t="s">
        <v>40</v>
      </c>
      <c r="G172" s="2" t="s">
        <v>889</v>
      </c>
      <c r="H172" s="2">
        <v>1</v>
      </c>
      <c r="I172" s="2" t="s">
        <v>1803</v>
      </c>
    </row>
    <row r="173" spans="1:9" ht="15" customHeight="1" x14ac:dyDescent="0.35">
      <c r="A173" s="2">
        <v>172</v>
      </c>
      <c r="B173" s="2" t="s">
        <v>893</v>
      </c>
      <c r="C173" s="2" t="s">
        <v>1537</v>
      </c>
      <c r="D173" s="2" t="s">
        <v>1538</v>
      </c>
      <c r="E173" s="2" t="s">
        <v>29</v>
      </c>
      <c r="F173" s="2" t="s">
        <v>223</v>
      </c>
      <c r="G173" s="2" t="s">
        <v>889</v>
      </c>
      <c r="H173" s="2">
        <v>1</v>
      </c>
      <c r="I173" s="2" t="s">
        <v>896</v>
      </c>
    </row>
    <row r="174" spans="1:9" ht="15" customHeight="1" x14ac:dyDescent="0.35">
      <c r="A174" s="2">
        <v>173</v>
      </c>
      <c r="B174" s="2" t="s">
        <v>1025</v>
      </c>
      <c r="C174" s="2" t="s">
        <v>1556</v>
      </c>
      <c r="D174" s="2" t="s">
        <v>1557</v>
      </c>
      <c r="E174" s="2" t="s">
        <v>29</v>
      </c>
      <c r="F174" s="2" t="s">
        <v>1028</v>
      </c>
      <c r="G174" s="2" t="s">
        <v>889</v>
      </c>
      <c r="H174" s="2">
        <v>1</v>
      </c>
      <c r="I174" s="2" t="s">
        <v>1029</v>
      </c>
    </row>
    <row r="175" spans="1:9" ht="15" customHeight="1" x14ac:dyDescent="0.35">
      <c r="A175" s="2">
        <v>174</v>
      </c>
      <c r="B175" s="2" t="s">
        <v>936</v>
      </c>
      <c r="C175" s="2" t="s">
        <v>1567</v>
      </c>
      <c r="D175" s="2" t="s">
        <v>1568</v>
      </c>
      <c r="E175" s="2" t="s">
        <v>29</v>
      </c>
      <c r="F175" s="2" t="s">
        <v>777</v>
      </c>
      <c r="G175" s="2" t="s">
        <v>889</v>
      </c>
      <c r="H175" s="2">
        <v>1</v>
      </c>
      <c r="I175" s="2" t="s">
        <v>939</v>
      </c>
    </row>
    <row r="176" spans="1:9" ht="15" customHeight="1" x14ac:dyDescent="0.35">
      <c r="A176" s="2">
        <v>175</v>
      </c>
      <c r="B176" s="2" t="s">
        <v>1569</v>
      </c>
      <c r="C176" s="2" t="s">
        <v>1570</v>
      </c>
      <c r="D176" s="2" t="s">
        <v>1571</v>
      </c>
      <c r="E176" s="2" t="s">
        <v>29</v>
      </c>
      <c r="F176" s="2" t="s">
        <v>1378</v>
      </c>
      <c r="G176" s="2" t="s">
        <v>889</v>
      </c>
      <c r="H176" s="2">
        <v>1</v>
      </c>
      <c r="I176" s="2" t="s">
        <v>1811</v>
      </c>
    </row>
    <row r="177" spans="1:12" ht="15" customHeight="1" x14ac:dyDescent="0.35">
      <c r="A177" s="2">
        <v>176</v>
      </c>
      <c r="B177" s="2" t="s">
        <v>885</v>
      </c>
      <c r="C177" s="2" t="s">
        <v>1572</v>
      </c>
      <c r="D177" s="2" t="s">
        <v>1573</v>
      </c>
      <c r="E177" s="2" t="s">
        <v>29</v>
      </c>
      <c r="F177" s="2" t="s">
        <v>888</v>
      </c>
      <c r="G177" s="2" t="s">
        <v>889</v>
      </c>
      <c r="H177" s="2">
        <v>1</v>
      </c>
      <c r="I177" s="2" t="s">
        <v>890</v>
      </c>
    </row>
    <row r="178" spans="1:12" ht="15" customHeight="1" x14ac:dyDescent="0.35">
      <c r="A178" s="2">
        <v>177</v>
      </c>
      <c r="B178" s="2" t="s">
        <v>955</v>
      </c>
      <c r="C178" s="2" t="s">
        <v>1588</v>
      </c>
      <c r="D178" s="2" t="s">
        <v>1590</v>
      </c>
      <c r="E178" s="2" t="s">
        <v>29</v>
      </c>
      <c r="F178" s="2" t="s">
        <v>40</v>
      </c>
      <c r="G178" s="2" t="s">
        <v>889</v>
      </c>
      <c r="H178" s="2">
        <v>1</v>
      </c>
      <c r="I178" s="2" t="s">
        <v>958</v>
      </c>
    </row>
    <row r="179" spans="1:12" ht="15" customHeight="1" x14ac:dyDescent="0.35">
      <c r="A179" s="2">
        <v>178</v>
      </c>
      <c r="B179" s="2" t="s">
        <v>1614</v>
      </c>
      <c r="C179" s="2" t="s">
        <v>1615</v>
      </c>
      <c r="D179" s="2" t="s">
        <v>1616</v>
      </c>
      <c r="E179" s="2" t="s">
        <v>29</v>
      </c>
      <c r="F179" s="2" t="s">
        <v>1378</v>
      </c>
      <c r="G179" s="2" t="s">
        <v>889</v>
      </c>
      <c r="H179" s="2">
        <v>1</v>
      </c>
      <c r="I179" s="2" t="s">
        <v>1820</v>
      </c>
    </row>
    <row r="180" spans="1:12" ht="15" customHeight="1" x14ac:dyDescent="0.35">
      <c r="A180" s="2">
        <v>179</v>
      </c>
      <c r="B180" s="2" t="s">
        <v>918</v>
      </c>
      <c r="C180" s="2" t="s">
        <v>1618</v>
      </c>
      <c r="D180" s="2" t="s">
        <v>1620</v>
      </c>
      <c r="E180" s="2" t="s">
        <v>29</v>
      </c>
      <c r="F180" s="2" t="s">
        <v>40</v>
      </c>
      <c r="G180" s="2" t="s">
        <v>889</v>
      </c>
      <c r="H180" s="2">
        <v>1</v>
      </c>
      <c r="I180" s="2" t="s">
        <v>1822</v>
      </c>
    </row>
    <row r="181" spans="1:12" ht="15" customHeight="1" x14ac:dyDescent="0.35">
      <c r="A181" s="2">
        <v>180</v>
      </c>
      <c r="B181" s="2" t="s">
        <v>106</v>
      </c>
      <c r="C181" s="2" t="s">
        <v>1626</v>
      </c>
      <c r="D181" s="2" t="s">
        <v>1627</v>
      </c>
      <c r="E181" s="2" t="s">
        <v>29</v>
      </c>
      <c r="F181" s="2" t="s">
        <v>1299</v>
      </c>
      <c r="G181" s="2" t="s">
        <v>889</v>
      </c>
      <c r="H181" s="2">
        <v>1</v>
      </c>
      <c r="I181" s="2" t="s">
        <v>1824</v>
      </c>
    </row>
    <row r="182" spans="1:12" ht="15" customHeight="1" x14ac:dyDescent="0.35">
      <c r="A182" s="2">
        <v>181</v>
      </c>
      <c r="B182" s="2" t="s">
        <v>918</v>
      </c>
      <c r="C182" s="2" t="s">
        <v>1633</v>
      </c>
      <c r="D182" s="2" t="s">
        <v>1634</v>
      </c>
      <c r="E182" s="2" t="s">
        <v>29</v>
      </c>
      <c r="F182" s="2" t="s">
        <v>777</v>
      </c>
      <c r="G182" s="2" t="s">
        <v>889</v>
      </c>
      <c r="H182" s="2">
        <v>1</v>
      </c>
      <c r="I182" s="2" t="s">
        <v>921</v>
      </c>
    </row>
    <row r="183" spans="1:12" ht="15" customHeight="1" x14ac:dyDescent="0.35">
      <c r="A183" s="2">
        <v>182</v>
      </c>
      <c r="B183" s="2" t="s">
        <v>949</v>
      </c>
      <c r="C183" s="2" t="s">
        <v>1656</v>
      </c>
      <c r="D183" s="2" t="s">
        <v>1657</v>
      </c>
      <c r="E183" s="2" t="s">
        <v>29</v>
      </c>
      <c r="F183" s="2" t="s">
        <v>40</v>
      </c>
      <c r="G183" s="2" t="s">
        <v>889</v>
      </c>
      <c r="H183" s="2">
        <v>1</v>
      </c>
      <c r="I183" s="2" t="s">
        <v>952</v>
      </c>
    </row>
    <row r="184" spans="1:12" ht="15" customHeight="1" x14ac:dyDescent="0.35">
      <c r="A184" s="2">
        <v>183</v>
      </c>
      <c r="B184" s="2" t="s">
        <v>1660</v>
      </c>
      <c r="C184" s="2" t="s">
        <v>1661</v>
      </c>
      <c r="D184" s="2" t="s">
        <v>1662</v>
      </c>
      <c r="E184" s="2" t="s">
        <v>29</v>
      </c>
      <c r="F184" s="2" t="s">
        <v>1299</v>
      </c>
      <c r="G184" s="2" t="s">
        <v>889</v>
      </c>
      <c r="H184" s="2">
        <v>1</v>
      </c>
      <c r="I184" s="2" t="s">
        <v>1829</v>
      </c>
    </row>
    <row r="185" spans="1:12" ht="15" customHeight="1" x14ac:dyDescent="0.35">
      <c r="A185" s="2">
        <v>184</v>
      </c>
      <c r="B185" s="2" t="s">
        <v>860</v>
      </c>
      <c r="C185" s="2" t="s">
        <v>1673</v>
      </c>
      <c r="D185" s="2" t="s">
        <v>1675</v>
      </c>
      <c r="E185" s="2" t="s">
        <v>29</v>
      </c>
      <c r="F185" s="2" t="s">
        <v>771</v>
      </c>
      <c r="G185" s="2" t="s">
        <v>836</v>
      </c>
      <c r="H185" s="2">
        <v>1</v>
      </c>
      <c r="I185" s="2" t="s">
        <v>842</v>
      </c>
      <c r="J185" s="10">
        <v>44926</v>
      </c>
      <c r="K185" s="6">
        <f>J185-I185</f>
        <v>7382</v>
      </c>
      <c r="L185">
        <f>K185/365</f>
        <v>20.224657534246575</v>
      </c>
    </row>
    <row r="186" spans="1:12" ht="15" customHeight="1" x14ac:dyDescent="0.35">
      <c r="A186" s="2">
        <v>185</v>
      </c>
      <c r="B186" s="2" t="s">
        <v>991</v>
      </c>
      <c r="C186" s="2" t="s">
        <v>1680</v>
      </c>
      <c r="D186" s="2" t="s">
        <v>1682</v>
      </c>
      <c r="E186" s="2" t="s">
        <v>29</v>
      </c>
      <c r="F186" s="2" t="s">
        <v>40</v>
      </c>
      <c r="G186" s="2" t="s">
        <v>889</v>
      </c>
      <c r="H186" s="2">
        <v>1</v>
      </c>
      <c r="I186" s="2" t="s">
        <v>993</v>
      </c>
    </row>
    <row r="187" spans="1:12" ht="15" customHeight="1" x14ac:dyDescent="0.35">
      <c r="A187" s="2">
        <v>186</v>
      </c>
      <c r="B187" s="2" t="s">
        <v>885</v>
      </c>
      <c r="C187" s="2" t="s">
        <v>1690</v>
      </c>
      <c r="D187" s="2" t="s">
        <v>1692</v>
      </c>
      <c r="E187" s="2" t="s">
        <v>29</v>
      </c>
      <c r="F187" s="2" t="s">
        <v>777</v>
      </c>
      <c r="G187" s="2" t="s">
        <v>889</v>
      </c>
      <c r="H187" s="2">
        <v>1</v>
      </c>
      <c r="I187" s="2" t="s">
        <v>1833</v>
      </c>
    </row>
    <row r="188" spans="1:12" ht="15" customHeight="1" x14ac:dyDescent="0.35">
      <c r="A188" s="2">
        <v>187</v>
      </c>
      <c r="B188" s="2" t="s">
        <v>1005</v>
      </c>
      <c r="C188" s="2" t="s">
        <v>1693</v>
      </c>
      <c r="D188" s="2" t="s">
        <v>1694</v>
      </c>
      <c r="E188" s="2" t="s">
        <v>29</v>
      </c>
      <c r="F188" s="2" t="s">
        <v>40</v>
      </c>
      <c r="G188" s="2" t="s">
        <v>889</v>
      </c>
      <c r="H188" s="2">
        <v>1</v>
      </c>
      <c r="I188" s="2" t="s">
        <v>1008</v>
      </c>
    </row>
    <row r="189" spans="1:12" ht="15" customHeight="1" x14ac:dyDescent="0.35">
      <c r="A189" s="2">
        <v>188</v>
      </c>
      <c r="B189" s="2" t="s">
        <v>844</v>
      </c>
      <c r="C189" s="2" t="s">
        <v>1705</v>
      </c>
      <c r="D189" s="2" t="s">
        <v>1707</v>
      </c>
      <c r="E189" s="2" t="s">
        <v>29</v>
      </c>
      <c r="F189" s="2" t="s">
        <v>40</v>
      </c>
      <c r="G189" s="2" t="s">
        <v>889</v>
      </c>
      <c r="H189" s="2">
        <v>1</v>
      </c>
      <c r="I189" s="2" t="s">
        <v>1836</v>
      </c>
    </row>
    <row r="190" spans="1:12" ht="15" customHeight="1" x14ac:dyDescent="0.35">
      <c r="A190" s="2">
        <v>189</v>
      </c>
      <c r="B190" s="2" t="s">
        <v>949</v>
      </c>
      <c r="C190" s="2" t="s">
        <v>1709</v>
      </c>
      <c r="D190" s="2" t="s">
        <v>1711</v>
      </c>
      <c r="E190" s="2" t="s">
        <v>29</v>
      </c>
      <c r="F190" s="2" t="s">
        <v>123</v>
      </c>
      <c r="G190" s="2" t="s">
        <v>889</v>
      </c>
      <c r="H190" s="2">
        <v>1</v>
      </c>
      <c r="I190" s="2" t="s">
        <v>1137</v>
      </c>
    </row>
    <row r="191" spans="1:12" ht="15" customHeight="1" x14ac:dyDescent="0.35">
      <c r="A191" s="2">
        <v>190</v>
      </c>
      <c r="B191" s="2" t="s">
        <v>1712</v>
      </c>
      <c r="C191" s="2" t="s">
        <v>1713</v>
      </c>
      <c r="D191" s="2" t="s">
        <v>1714</v>
      </c>
      <c r="E191" s="2" t="s">
        <v>29</v>
      </c>
      <c r="F191" s="2" t="s">
        <v>1715</v>
      </c>
      <c r="G191" s="2" t="s">
        <v>889</v>
      </c>
      <c r="H191" s="2">
        <v>1</v>
      </c>
      <c r="I191" s="2" t="s">
        <v>1837</v>
      </c>
    </row>
    <row r="192" spans="1:12" ht="15" customHeight="1" x14ac:dyDescent="0.35">
      <c r="A192" s="2">
        <v>191</v>
      </c>
      <c r="B192" s="2" t="s">
        <v>942</v>
      </c>
      <c r="C192" s="2" t="s">
        <v>1742</v>
      </c>
      <c r="D192" s="2" t="s">
        <v>1745</v>
      </c>
      <c r="E192" s="2" t="s">
        <v>29</v>
      </c>
      <c r="F192" s="2" t="s">
        <v>1299</v>
      </c>
      <c r="G192" s="2" t="s">
        <v>889</v>
      </c>
      <c r="H192" s="2">
        <v>1</v>
      </c>
      <c r="I192" s="2" t="s">
        <v>1842</v>
      </c>
    </row>
    <row r="193" spans="1:9" ht="15" customHeight="1" x14ac:dyDescent="0.35">
      <c r="A193" s="2">
        <v>192</v>
      </c>
      <c r="B193" s="2" t="s">
        <v>885</v>
      </c>
      <c r="C193" s="2" t="s">
        <v>1747</v>
      </c>
      <c r="D193" s="2" t="s">
        <v>1748</v>
      </c>
      <c r="E193" s="2" t="s">
        <v>29</v>
      </c>
      <c r="F193" s="2" t="s">
        <v>777</v>
      </c>
      <c r="G193" s="2" t="s">
        <v>889</v>
      </c>
      <c r="H193" s="2">
        <v>1</v>
      </c>
      <c r="I193" s="2" t="s">
        <v>1843</v>
      </c>
    </row>
    <row r="194" spans="1:9" ht="15" customHeight="1" x14ac:dyDescent="0.35">
      <c r="A194" s="2">
        <v>193</v>
      </c>
      <c r="B194" s="2" t="s">
        <v>63</v>
      </c>
      <c r="C194" s="2" t="s">
        <v>1749</v>
      </c>
      <c r="D194" s="2" t="s">
        <v>1750</v>
      </c>
      <c r="E194" s="2" t="s">
        <v>29</v>
      </c>
      <c r="F194" s="2" t="s">
        <v>1751</v>
      </c>
      <c r="G194" s="2" t="s">
        <v>889</v>
      </c>
      <c r="H194" s="2">
        <v>1</v>
      </c>
      <c r="I194" s="2" t="s">
        <v>1844</v>
      </c>
    </row>
    <row r="195" spans="1:9" ht="15" customHeight="1" x14ac:dyDescent="0.35">
      <c r="A195" s="2">
        <v>194</v>
      </c>
      <c r="B195" s="2" t="s">
        <v>1079</v>
      </c>
      <c r="C195" s="2" t="s">
        <v>1752</v>
      </c>
      <c r="D195" s="2" t="s">
        <v>1753</v>
      </c>
      <c r="E195" s="2" t="s">
        <v>29</v>
      </c>
      <c r="F195" s="2" t="s">
        <v>115</v>
      </c>
      <c r="G195" s="2" t="s">
        <v>889</v>
      </c>
      <c r="H195" s="2">
        <v>1</v>
      </c>
      <c r="I195" s="2" t="s">
        <v>1046</v>
      </c>
    </row>
    <row r="196" spans="1:9" ht="15" customHeight="1" x14ac:dyDescent="0.35">
      <c r="A196" s="2">
        <v>195</v>
      </c>
      <c r="B196" s="2" t="s">
        <v>1755</v>
      </c>
      <c r="C196" s="2" t="s">
        <v>657</v>
      </c>
      <c r="D196" s="2" t="s">
        <v>1756</v>
      </c>
      <c r="E196" s="2" t="s">
        <v>29</v>
      </c>
      <c r="F196" s="2" t="s">
        <v>1299</v>
      </c>
      <c r="G196" s="2" t="s">
        <v>889</v>
      </c>
      <c r="H196" s="2">
        <v>1</v>
      </c>
      <c r="I196" s="2" t="s">
        <v>1038</v>
      </c>
    </row>
    <row r="197" spans="1:9" ht="15" customHeight="1" x14ac:dyDescent="0.35">
      <c r="A197" s="2">
        <v>196</v>
      </c>
      <c r="B197" s="2" t="s">
        <v>1311</v>
      </c>
      <c r="C197" s="2" t="s">
        <v>1312</v>
      </c>
      <c r="D197" s="2" t="s">
        <v>1313</v>
      </c>
      <c r="E197" s="2" t="s">
        <v>130</v>
      </c>
      <c r="F197" s="2" t="s">
        <v>1297</v>
      </c>
      <c r="G197" s="2" t="s">
        <v>1158</v>
      </c>
      <c r="H197" s="2">
        <v>1</v>
      </c>
      <c r="I197" s="2" t="s">
        <v>1762</v>
      </c>
    </row>
    <row r="198" spans="1:9" ht="15" customHeight="1" x14ac:dyDescent="0.35">
      <c r="A198" s="2">
        <v>197</v>
      </c>
      <c r="B198" s="2" t="s">
        <v>1155</v>
      </c>
      <c r="C198" s="2" t="s">
        <v>1319</v>
      </c>
      <c r="D198" s="2" t="s">
        <v>1320</v>
      </c>
      <c r="E198" s="2" t="s">
        <v>130</v>
      </c>
      <c r="F198" s="2" t="s">
        <v>223</v>
      </c>
      <c r="G198" s="2" t="s">
        <v>1158</v>
      </c>
      <c r="H198" s="2">
        <v>1</v>
      </c>
      <c r="I198" s="2" t="s">
        <v>1159</v>
      </c>
    </row>
    <row r="199" spans="1:9" ht="15" customHeight="1" x14ac:dyDescent="0.35">
      <c r="A199" s="2">
        <v>198</v>
      </c>
      <c r="B199" s="2" t="s">
        <v>806</v>
      </c>
      <c r="C199" s="2" t="s">
        <v>1325</v>
      </c>
      <c r="D199" s="2" t="s">
        <v>1326</v>
      </c>
      <c r="E199" s="2" t="s">
        <v>130</v>
      </c>
      <c r="F199" s="2" t="s">
        <v>223</v>
      </c>
      <c r="G199" s="2" t="s">
        <v>1158</v>
      </c>
      <c r="H199" s="2">
        <v>1</v>
      </c>
      <c r="I199" s="2" t="s">
        <v>1183</v>
      </c>
    </row>
    <row r="200" spans="1:9" ht="15" customHeight="1" x14ac:dyDescent="0.35">
      <c r="A200" s="2">
        <v>199</v>
      </c>
      <c r="B200" s="2" t="s">
        <v>1375</v>
      </c>
      <c r="C200" s="2" t="s">
        <v>1376</v>
      </c>
      <c r="D200" s="2" t="s">
        <v>1377</v>
      </c>
      <c r="E200" s="2" t="s">
        <v>130</v>
      </c>
      <c r="F200" s="2" t="s">
        <v>1378</v>
      </c>
      <c r="G200" s="2" t="s">
        <v>1158</v>
      </c>
      <c r="H200" s="2">
        <v>1</v>
      </c>
      <c r="I200" s="2" t="s">
        <v>1773</v>
      </c>
    </row>
    <row r="201" spans="1:9" ht="15" customHeight="1" x14ac:dyDescent="0.35">
      <c r="A201" s="2">
        <v>200</v>
      </c>
      <c r="B201" s="2" t="s">
        <v>1386</v>
      </c>
      <c r="C201" s="2" t="s">
        <v>1387</v>
      </c>
      <c r="D201" s="2" t="s">
        <v>1388</v>
      </c>
      <c r="E201" s="2" t="s">
        <v>130</v>
      </c>
      <c r="F201" s="2" t="s">
        <v>40</v>
      </c>
      <c r="G201" s="2" t="s">
        <v>1158</v>
      </c>
      <c r="H201" s="2">
        <v>1</v>
      </c>
      <c r="I201" s="2" t="s">
        <v>1775</v>
      </c>
    </row>
    <row r="202" spans="1:9" ht="15" customHeight="1" x14ac:dyDescent="0.35">
      <c r="A202" s="2">
        <v>201</v>
      </c>
      <c r="B202" s="2" t="s">
        <v>1418</v>
      </c>
      <c r="C202" s="2" t="s">
        <v>1416</v>
      </c>
      <c r="D202" s="2" t="s">
        <v>1419</v>
      </c>
      <c r="E202" s="2" t="s">
        <v>130</v>
      </c>
      <c r="F202" s="2" t="s">
        <v>1299</v>
      </c>
      <c r="G202" s="2" t="s">
        <v>1158</v>
      </c>
      <c r="H202" s="2">
        <v>1</v>
      </c>
      <c r="I202" s="2" t="s">
        <v>1781</v>
      </c>
    </row>
    <row r="203" spans="1:9" ht="15" customHeight="1" x14ac:dyDescent="0.35">
      <c r="A203" s="2">
        <v>202</v>
      </c>
      <c r="B203" s="2" t="s">
        <v>798</v>
      </c>
      <c r="C203" s="2" t="s">
        <v>1427</v>
      </c>
      <c r="D203" s="2" t="s">
        <v>1428</v>
      </c>
      <c r="E203" s="2" t="s">
        <v>130</v>
      </c>
      <c r="F203" s="2" t="s">
        <v>1378</v>
      </c>
      <c r="G203" s="2" t="s">
        <v>1158</v>
      </c>
      <c r="H203" s="2">
        <v>1</v>
      </c>
      <c r="I203" s="2" t="s">
        <v>1782</v>
      </c>
    </row>
    <row r="204" spans="1:9" ht="15" customHeight="1" x14ac:dyDescent="0.35">
      <c r="A204" s="2">
        <v>203</v>
      </c>
      <c r="B204" s="2" t="s">
        <v>194</v>
      </c>
      <c r="C204" s="2" t="s">
        <v>1470</v>
      </c>
      <c r="D204" s="2" t="s">
        <v>1471</v>
      </c>
      <c r="E204" s="2" t="s">
        <v>130</v>
      </c>
      <c r="F204" s="2" t="s">
        <v>1378</v>
      </c>
      <c r="G204" s="2" t="s">
        <v>1158</v>
      </c>
      <c r="H204" s="2">
        <v>1</v>
      </c>
      <c r="I204" s="2" t="s">
        <v>1790</v>
      </c>
    </row>
    <row r="205" spans="1:9" ht="15" customHeight="1" x14ac:dyDescent="0.35">
      <c r="A205" s="2">
        <v>204</v>
      </c>
      <c r="B205" s="2" t="s">
        <v>1195</v>
      </c>
      <c r="C205" s="2" t="s">
        <v>1473</v>
      </c>
      <c r="D205" s="2" t="s">
        <v>1474</v>
      </c>
      <c r="E205" s="2" t="s">
        <v>130</v>
      </c>
      <c r="F205" s="2" t="s">
        <v>777</v>
      </c>
      <c r="G205" s="2" t="s">
        <v>1158</v>
      </c>
      <c r="H205" s="2">
        <v>1</v>
      </c>
      <c r="I205" s="2" t="s">
        <v>1198</v>
      </c>
    </row>
    <row r="206" spans="1:9" ht="15" customHeight="1" x14ac:dyDescent="0.35">
      <c r="A206" s="2">
        <v>205</v>
      </c>
      <c r="B206" s="2" t="s">
        <v>1481</v>
      </c>
      <c r="C206" s="2" t="s">
        <v>1477</v>
      </c>
      <c r="D206" s="2" t="s">
        <v>1482</v>
      </c>
      <c r="E206" s="2" t="s">
        <v>130</v>
      </c>
      <c r="F206" s="2" t="s">
        <v>40</v>
      </c>
      <c r="G206" s="2" t="s">
        <v>1158</v>
      </c>
      <c r="H206" s="2">
        <v>1</v>
      </c>
      <c r="I206" s="2" t="s">
        <v>1792</v>
      </c>
    </row>
    <row r="207" spans="1:9" ht="15" customHeight="1" x14ac:dyDescent="0.35">
      <c r="A207" s="2">
        <v>206</v>
      </c>
      <c r="B207" s="2" t="s">
        <v>1191</v>
      </c>
      <c r="C207" s="2" t="s">
        <v>1487</v>
      </c>
      <c r="D207" s="2" t="s">
        <v>1488</v>
      </c>
      <c r="E207" s="2" t="s">
        <v>130</v>
      </c>
      <c r="F207" s="2" t="s">
        <v>777</v>
      </c>
      <c r="G207" s="2" t="s">
        <v>1158</v>
      </c>
      <c r="H207" s="2">
        <v>1</v>
      </c>
      <c r="I207" s="2" t="s">
        <v>1193</v>
      </c>
    </row>
    <row r="208" spans="1:9" ht="15" customHeight="1" x14ac:dyDescent="0.35">
      <c r="A208" s="2">
        <v>207</v>
      </c>
      <c r="B208" s="2" t="s">
        <v>1215</v>
      </c>
      <c r="C208" s="2" t="s">
        <v>1494</v>
      </c>
      <c r="D208" s="2" t="s">
        <v>1496</v>
      </c>
      <c r="E208" s="2" t="s">
        <v>130</v>
      </c>
      <c r="F208" s="2" t="s">
        <v>40</v>
      </c>
      <c r="G208" s="2" t="s">
        <v>1158</v>
      </c>
      <c r="H208" s="2">
        <v>1</v>
      </c>
      <c r="I208" s="2" t="s">
        <v>1218</v>
      </c>
    </row>
    <row r="209" spans="1:9" ht="15" customHeight="1" x14ac:dyDescent="0.35">
      <c r="A209" s="2">
        <v>208</v>
      </c>
      <c r="B209" s="2" t="s">
        <v>1225</v>
      </c>
      <c r="C209" s="2" t="s">
        <v>1499</v>
      </c>
      <c r="D209" s="2" t="s">
        <v>1500</v>
      </c>
      <c r="E209" s="2" t="s">
        <v>130</v>
      </c>
      <c r="F209" s="2" t="s">
        <v>40</v>
      </c>
      <c r="G209" s="2" t="s">
        <v>1158</v>
      </c>
      <c r="H209" s="2">
        <v>1</v>
      </c>
      <c r="I209" s="2" t="s">
        <v>1228</v>
      </c>
    </row>
    <row r="210" spans="1:9" ht="15" customHeight="1" x14ac:dyDescent="0.35">
      <c r="A210" s="2">
        <v>209</v>
      </c>
      <c r="B210" s="2" t="s">
        <v>863</v>
      </c>
      <c r="C210" s="2" t="s">
        <v>1516</v>
      </c>
      <c r="D210" s="2" t="s">
        <v>1517</v>
      </c>
      <c r="E210" s="2" t="s">
        <v>130</v>
      </c>
      <c r="F210" s="2" t="s">
        <v>1086</v>
      </c>
      <c r="G210" s="2" t="s">
        <v>1158</v>
      </c>
      <c r="H210" s="2">
        <v>1</v>
      </c>
      <c r="I210" s="2" t="s">
        <v>1801</v>
      </c>
    </row>
    <row r="211" spans="1:9" ht="15" customHeight="1" x14ac:dyDescent="0.35">
      <c r="A211" s="2">
        <v>210</v>
      </c>
      <c r="B211" s="2" t="s">
        <v>1534</v>
      </c>
      <c r="C211" s="2" t="s">
        <v>1535</v>
      </c>
      <c r="D211" s="2" t="s">
        <v>1536</v>
      </c>
      <c r="E211" s="2" t="s">
        <v>130</v>
      </c>
      <c r="F211" s="2" t="s">
        <v>1299</v>
      </c>
      <c r="G211" s="2" t="s">
        <v>1158</v>
      </c>
      <c r="H211" s="2">
        <v>1</v>
      </c>
      <c r="I211" s="2" t="s">
        <v>1806</v>
      </c>
    </row>
    <row r="212" spans="1:9" ht="15" customHeight="1" x14ac:dyDescent="0.35">
      <c r="A212" s="2">
        <v>211</v>
      </c>
      <c r="B212" s="2" t="s">
        <v>1164</v>
      </c>
      <c r="C212" s="2" t="s">
        <v>1537</v>
      </c>
      <c r="D212" s="2" t="s">
        <v>1539</v>
      </c>
      <c r="E212" s="2" t="s">
        <v>130</v>
      </c>
      <c r="F212" s="2" t="s">
        <v>223</v>
      </c>
      <c r="G212" s="2" t="s">
        <v>1158</v>
      </c>
      <c r="H212" s="2">
        <v>1</v>
      </c>
      <c r="I212" s="2" t="s">
        <v>1166</v>
      </c>
    </row>
    <row r="213" spans="1:9" ht="15" customHeight="1" x14ac:dyDescent="0.35">
      <c r="A213" s="2">
        <v>212</v>
      </c>
      <c r="B213" s="2" t="s">
        <v>1576</v>
      </c>
      <c r="C213" s="2" t="s">
        <v>1577</v>
      </c>
      <c r="D213" s="2" t="s">
        <v>1578</v>
      </c>
      <c r="E213" s="2" t="s">
        <v>130</v>
      </c>
      <c r="F213" s="2" t="s">
        <v>1579</v>
      </c>
      <c r="G213" s="2" t="s">
        <v>1158</v>
      </c>
      <c r="H213" s="2">
        <v>1</v>
      </c>
      <c r="I213" s="2" t="s">
        <v>1812</v>
      </c>
    </row>
    <row r="214" spans="1:9" ht="15" customHeight="1" x14ac:dyDescent="0.35">
      <c r="A214" s="2">
        <v>213</v>
      </c>
      <c r="B214" s="2" t="s">
        <v>1583</v>
      </c>
      <c r="C214" s="2" t="s">
        <v>1584</v>
      </c>
      <c r="D214" s="2" t="s">
        <v>1585</v>
      </c>
      <c r="E214" s="2" t="s">
        <v>130</v>
      </c>
      <c r="F214" s="2" t="s">
        <v>1299</v>
      </c>
      <c r="G214" s="2" t="s">
        <v>1158</v>
      </c>
      <c r="H214" s="2">
        <v>1</v>
      </c>
      <c r="I214" s="2" t="s">
        <v>1814</v>
      </c>
    </row>
    <row r="215" spans="1:9" ht="15" customHeight="1" x14ac:dyDescent="0.35">
      <c r="A215" s="2">
        <v>214</v>
      </c>
      <c r="B215" s="2" t="s">
        <v>1596</v>
      </c>
      <c r="C215" s="2" t="s">
        <v>1597</v>
      </c>
      <c r="D215" s="2" t="s">
        <v>1598</v>
      </c>
      <c r="E215" s="2" t="s">
        <v>130</v>
      </c>
      <c r="F215" s="2" t="s">
        <v>223</v>
      </c>
      <c r="G215" s="2" t="s">
        <v>1158</v>
      </c>
      <c r="H215" s="2">
        <v>1</v>
      </c>
      <c r="I215" s="2" t="s">
        <v>1817</v>
      </c>
    </row>
    <row r="216" spans="1:9" x14ac:dyDescent="0.35">
      <c r="A216" s="2">
        <v>215</v>
      </c>
      <c r="B216" s="2" t="s">
        <v>798</v>
      </c>
      <c r="C216" s="2" t="s">
        <v>1599</v>
      </c>
      <c r="D216" s="2" t="s">
        <v>1600</v>
      </c>
      <c r="E216" s="2" t="s">
        <v>130</v>
      </c>
      <c r="F216" s="2" t="s">
        <v>223</v>
      </c>
      <c r="G216" s="2" t="s">
        <v>1158</v>
      </c>
      <c r="H216" s="2">
        <v>1</v>
      </c>
      <c r="I216" s="2" t="s">
        <v>1170</v>
      </c>
    </row>
    <row r="217" spans="1:9" x14ac:dyDescent="0.35">
      <c r="A217" s="2">
        <v>216</v>
      </c>
      <c r="B217" s="2" t="s">
        <v>632</v>
      </c>
      <c r="C217" s="2" t="s">
        <v>1601</v>
      </c>
      <c r="D217" s="2" t="s">
        <v>1602</v>
      </c>
      <c r="E217" s="2" t="s">
        <v>130</v>
      </c>
      <c r="F217" s="9" t="s">
        <v>223</v>
      </c>
      <c r="G217" s="2" t="s">
        <v>1158</v>
      </c>
      <c r="H217" s="2">
        <v>1</v>
      </c>
      <c r="I217" s="2" t="s">
        <v>1818</v>
      </c>
    </row>
    <row r="218" spans="1:9" x14ac:dyDescent="0.35">
      <c r="A218" s="2">
        <v>217</v>
      </c>
      <c r="B218" s="2" t="s">
        <v>1617</v>
      </c>
      <c r="C218" s="2" t="s">
        <v>1618</v>
      </c>
      <c r="D218" s="2" t="s">
        <v>1619</v>
      </c>
      <c r="E218" s="2" t="s">
        <v>130</v>
      </c>
      <c r="F218" s="2" t="s">
        <v>40</v>
      </c>
      <c r="G218" s="2" t="s">
        <v>1158</v>
      </c>
      <c r="H218" s="2">
        <v>1</v>
      </c>
      <c r="I218" s="2" t="s">
        <v>1821</v>
      </c>
    </row>
    <row r="219" spans="1:9" x14ac:dyDescent="0.35">
      <c r="A219" s="2">
        <v>218</v>
      </c>
      <c r="B219" s="2" t="s">
        <v>194</v>
      </c>
      <c r="C219" s="2" t="s">
        <v>1676</v>
      </c>
      <c r="D219" s="2" t="s">
        <v>1677</v>
      </c>
      <c r="E219" s="2" t="s">
        <v>130</v>
      </c>
      <c r="F219" s="2" t="s">
        <v>777</v>
      </c>
      <c r="G219" s="2" t="s">
        <v>1158</v>
      </c>
      <c r="H219" s="2">
        <v>1</v>
      </c>
      <c r="I219" s="2" t="s">
        <v>1203</v>
      </c>
    </row>
    <row r="220" spans="1:9" x14ac:dyDescent="0.35">
      <c r="A220" s="2">
        <v>219</v>
      </c>
      <c r="B220" s="2" t="s">
        <v>863</v>
      </c>
      <c r="C220" s="2" t="s">
        <v>1688</v>
      </c>
      <c r="D220" s="2" t="s">
        <v>1689</v>
      </c>
      <c r="E220" s="2" t="s">
        <v>130</v>
      </c>
      <c r="F220" s="2" t="s">
        <v>40</v>
      </c>
      <c r="G220" s="2" t="s">
        <v>1158</v>
      </c>
      <c r="H220" s="2">
        <v>1</v>
      </c>
      <c r="I220" s="2" t="s">
        <v>867</v>
      </c>
    </row>
    <row r="221" spans="1:9" x14ac:dyDescent="0.35">
      <c r="A221" s="2">
        <v>220</v>
      </c>
      <c r="B221" s="2" t="s">
        <v>1174</v>
      </c>
      <c r="C221" s="2" t="s">
        <v>1734</v>
      </c>
      <c r="D221" s="2" t="s">
        <v>1735</v>
      </c>
      <c r="E221" s="2" t="s">
        <v>130</v>
      </c>
      <c r="F221" s="2" t="s">
        <v>223</v>
      </c>
      <c r="G221" s="2" t="s">
        <v>1158</v>
      </c>
      <c r="H221" s="2">
        <v>1</v>
      </c>
      <c r="I221" s="2" t="s">
        <v>1177</v>
      </c>
    </row>
    <row r="222" spans="1:9" x14ac:dyDescent="0.35">
      <c r="A222" s="2">
        <v>221</v>
      </c>
      <c r="B222" s="2" t="s">
        <v>1741</v>
      </c>
      <c r="C222" s="2" t="s">
        <v>1742</v>
      </c>
      <c r="D222" s="2" t="s">
        <v>1743</v>
      </c>
      <c r="E222" s="2" t="s">
        <v>130</v>
      </c>
      <c r="F222" s="2" t="s">
        <v>1299</v>
      </c>
      <c r="G222" s="2" t="s">
        <v>1158</v>
      </c>
      <c r="H222" s="2">
        <v>1</v>
      </c>
      <c r="I222" s="2" t="s">
        <v>1841</v>
      </c>
    </row>
  </sheetData>
  <autoFilter ref="A1:I222" xr:uid="{1AC0A808-76E8-4D31-B51F-C7A9D8A5EC49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BC245-6B2B-4E85-AE42-CE627D4430A7}">
  <sheetPr>
    <pageSetUpPr fitToPage="1"/>
  </sheetPr>
  <dimension ref="A1:G222"/>
  <sheetViews>
    <sheetView zoomScaleNormal="100" workbookViewId="0">
      <selection activeCell="F14" sqref="F14"/>
    </sheetView>
  </sheetViews>
  <sheetFormatPr defaultRowHeight="14.5" x14ac:dyDescent="0.35"/>
  <cols>
    <col min="1" max="1" width="8.6328125" style="2" customWidth="1"/>
    <col min="2" max="2" width="14.26953125" style="2" customWidth="1"/>
    <col min="3" max="3" width="26.453125" style="2" bestFit="1" customWidth="1"/>
    <col min="4" max="4" width="35.1796875" style="2" bestFit="1" customWidth="1"/>
    <col min="5" max="5" width="9.36328125" style="2" customWidth="1"/>
    <col min="6" max="6" width="33" style="2" customWidth="1"/>
    <col min="7" max="7" width="12" style="2" customWidth="1"/>
  </cols>
  <sheetData>
    <row r="1" spans="1:7" x14ac:dyDescent="0.35">
      <c r="A1" s="1" t="s">
        <v>1293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11</v>
      </c>
    </row>
    <row r="2" spans="1:7" x14ac:dyDescent="0.35">
      <c r="A2" s="2">
        <v>21</v>
      </c>
      <c r="B2" s="2" t="s">
        <v>1294</v>
      </c>
      <c r="C2" s="2" t="s">
        <v>1295</v>
      </c>
      <c r="D2" s="2" t="s">
        <v>1296</v>
      </c>
      <c r="E2" s="2" t="s">
        <v>130</v>
      </c>
      <c r="F2" s="2" t="s">
        <v>1297</v>
      </c>
      <c r="G2" s="2" t="s">
        <v>131</v>
      </c>
    </row>
    <row r="3" spans="1:7" x14ac:dyDescent="0.35">
      <c r="A3" s="2">
        <v>144</v>
      </c>
      <c r="B3" s="2" t="s">
        <v>566</v>
      </c>
      <c r="C3" s="2" t="s">
        <v>1295</v>
      </c>
      <c r="D3" s="2" t="s">
        <v>1298</v>
      </c>
      <c r="E3" s="2" t="s">
        <v>29</v>
      </c>
      <c r="F3" s="2" t="s">
        <v>1299</v>
      </c>
      <c r="G3" s="2" t="s">
        <v>889</v>
      </c>
    </row>
    <row r="4" spans="1:7" x14ac:dyDescent="0.35">
      <c r="A4" s="2">
        <v>1</v>
      </c>
      <c r="B4" s="2" t="s">
        <v>1300</v>
      </c>
      <c r="C4" s="2" t="s">
        <v>1295</v>
      </c>
      <c r="D4" s="2" t="s">
        <v>1301</v>
      </c>
      <c r="E4" s="2" t="s">
        <v>29</v>
      </c>
      <c r="F4" s="2" t="s">
        <v>1297</v>
      </c>
      <c r="G4" s="2" t="s">
        <v>32</v>
      </c>
    </row>
    <row r="5" spans="1:7" x14ac:dyDescent="0.35">
      <c r="A5" s="2">
        <v>145</v>
      </c>
      <c r="B5" s="2" t="s">
        <v>508</v>
      </c>
      <c r="C5" s="2" t="s">
        <v>1302</v>
      </c>
      <c r="D5" s="2" t="s">
        <v>1303</v>
      </c>
      <c r="E5" s="2" t="s">
        <v>29</v>
      </c>
      <c r="F5" s="2" t="s">
        <v>123</v>
      </c>
      <c r="G5" s="2" t="s">
        <v>889</v>
      </c>
    </row>
    <row r="6" spans="1:7" x14ac:dyDescent="0.35">
      <c r="A6" s="2">
        <v>82</v>
      </c>
      <c r="B6" s="2" t="s">
        <v>1304</v>
      </c>
      <c r="C6" s="2" t="s">
        <v>1305</v>
      </c>
      <c r="D6" s="2" t="s">
        <v>1306</v>
      </c>
      <c r="E6" s="2" t="s">
        <v>130</v>
      </c>
      <c r="F6" s="2" t="s">
        <v>115</v>
      </c>
      <c r="G6" s="2" t="s">
        <v>611</v>
      </c>
    </row>
    <row r="7" spans="1:7" x14ac:dyDescent="0.35">
      <c r="A7" s="2">
        <v>48</v>
      </c>
      <c r="B7" s="2" t="s">
        <v>443</v>
      </c>
      <c r="C7" s="2" t="s">
        <v>1307</v>
      </c>
      <c r="D7" s="2" t="s">
        <v>1308</v>
      </c>
      <c r="E7" s="2" t="s">
        <v>130</v>
      </c>
      <c r="F7" s="2" t="s">
        <v>40</v>
      </c>
      <c r="G7" s="2" t="s">
        <v>376</v>
      </c>
    </row>
    <row r="8" spans="1:7" x14ac:dyDescent="0.35">
      <c r="A8" s="2">
        <v>146</v>
      </c>
      <c r="B8" s="2" t="s">
        <v>973</v>
      </c>
      <c r="C8" s="2" t="s">
        <v>1309</v>
      </c>
      <c r="D8" s="2" t="s">
        <v>1310</v>
      </c>
      <c r="E8" s="2" t="s">
        <v>29</v>
      </c>
      <c r="F8" s="2" t="s">
        <v>40</v>
      </c>
      <c r="G8" s="2" t="s">
        <v>889</v>
      </c>
    </row>
    <row r="9" spans="1:7" x14ac:dyDescent="0.35">
      <c r="A9" s="2">
        <v>196</v>
      </c>
      <c r="B9" s="2" t="s">
        <v>1311</v>
      </c>
      <c r="C9" s="2" t="s">
        <v>1312</v>
      </c>
      <c r="D9" s="2" t="s">
        <v>1313</v>
      </c>
      <c r="E9" s="2" t="s">
        <v>130</v>
      </c>
      <c r="F9" s="2" t="s">
        <v>1297</v>
      </c>
      <c r="G9" s="2" t="s">
        <v>1158</v>
      </c>
    </row>
    <row r="10" spans="1:7" x14ac:dyDescent="0.35">
      <c r="A10" s="2">
        <v>147</v>
      </c>
      <c r="B10" s="2" t="s">
        <v>63</v>
      </c>
      <c r="C10" s="2" t="s">
        <v>1314</v>
      </c>
      <c r="D10" s="2" t="s">
        <v>1315</v>
      </c>
      <c r="E10" s="2" t="s">
        <v>29</v>
      </c>
      <c r="F10" s="2" t="s">
        <v>40</v>
      </c>
      <c r="G10" s="2" t="s">
        <v>889</v>
      </c>
    </row>
    <row r="11" spans="1:7" x14ac:dyDescent="0.35">
      <c r="A11" s="2">
        <v>60</v>
      </c>
      <c r="B11" s="2" t="s">
        <v>1316</v>
      </c>
      <c r="C11" s="2" t="s">
        <v>1317</v>
      </c>
      <c r="D11" s="2" t="s">
        <v>1318</v>
      </c>
      <c r="E11" s="2" t="s">
        <v>29</v>
      </c>
      <c r="F11" s="2" t="s">
        <v>1299</v>
      </c>
      <c r="G11" s="2" t="s">
        <v>467</v>
      </c>
    </row>
    <row r="12" spans="1:7" x14ac:dyDescent="0.35">
      <c r="A12" s="2">
        <v>197</v>
      </c>
      <c r="B12" s="2" t="s">
        <v>1155</v>
      </c>
      <c r="C12" s="2" t="s">
        <v>1319</v>
      </c>
      <c r="D12" s="2" t="s">
        <v>1320</v>
      </c>
      <c r="E12" s="2" t="s">
        <v>130</v>
      </c>
      <c r="F12" s="2" t="s">
        <v>223</v>
      </c>
      <c r="G12" s="2" t="s">
        <v>1158</v>
      </c>
    </row>
    <row r="13" spans="1:7" x14ac:dyDescent="0.35">
      <c r="A13" s="2">
        <v>137</v>
      </c>
      <c r="B13" s="2" t="s">
        <v>806</v>
      </c>
      <c r="C13" s="2" t="s">
        <v>1321</v>
      </c>
      <c r="D13" s="2" t="s">
        <v>1322</v>
      </c>
      <c r="E13" s="2" t="s">
        <v>130</v>
      </c>
      <c r="F13" s="2" t="s">
        <v>115</v>
      </c>
      <c r="G13" s="2" t="s">
        <v>866</v>
      </c>
    </row>
    <row r="14" spans="1:7" x14ac:dyDescent="0.35">
      <c r="A14" s="2">
        <v>148</v>
      </c>
      <c r="B14" s="2" t="s">
        <v>1049</v>
      </c>
      <c r="C14" s="2" t="s">
        <v>1323</v>
      </c>
      <c r="D14" s="2" t="s">
        <v>1324</v>
      </c>
      <c r="E14" s="2" t="s">
        <v>29</v>
      </c>
      <c r="F14" s="2" t="s">
        <v>115</v>
      </c>
      <c r="G14" s="2" t="s">
        <v>889</v>
      </c>
    </row>
    <row r="15" spans="1:7" x14ac:dyDescent="0.35">
      <c r="A15" s="2">
        <v>198</v>
      </c>
      <c r="B15" s="2" t="s">
        <v>806</v>
      </c>
      <c r="C15" s="2" t="s">
        <v>1325</v>
      </c>
      <c r="D15" s="2" t="s">
        <v>1326</v>
      </c>
      <c r="E15" s="2" t="s">
        <v>130</v>
      </c>
      <c r="F15" s="2" t="s">
        <v>223</v>
      </c>
      <c r="G15" s="2" t="s">
        <v>1158</v>
      </c>
    </row>
    <row r="16" spans="1:7" x14ac:dyDescent="0.35">
      <c r="A16" s="2">
        <v>49</v>
      </c>
      <c r="B16" s="2" t="s">
        <v>135</v>
      </c>
      <c r="C16" s="2" t="s">
        <v>1327</v>
      </c>
      <c r="D16" s="2" t="s">
        <v>1328</v>
      </c>
      <c r="E16" s="2" t="s">
        <v>130</v>
      </c>
      <c r="F16" s="2" t="s">
        <v>40</v>
      </c>
      <c r="G16" s="2" t="s">
        <v>376</v>
      </c>
    </row>
    <row r="17" spans="1:7" x14ac:dyDescent="0.35">
      <c r="A17" s="2">
        <v>50</v>
      </c>
      <c r="B17" s="2" t="s">
        <v>412</v>
      </c>
      <c r="C17" s="2" t="s">
        <v>1329</v>
      </c>
      <c r="D17" s="2" t="s">
        <v>1330</v>
      </c>
      <c r="E17" s="2" t="s">
        <v>130</v>
      </c>
      <c r="F17" s="2" t="s">
        <v>1299</v>
      </c>
      <c r="G17" s="2" t="s">
        <v>376</v>
      </c>
    </row>
    <row r="18" spans="1:7" x14ac:dyDescent="0.35">
      <c r="A18" s="2">
        <v>2</v>
      </c>
      <c r="B18" s="2" t="s">
        <v>1331</v>
      </c>
      <c r="C18" s="2" t="s">
        <v>1332</v>
      </c>
      <c r="D18" s="2" t="s">
        <v>1333</v>
      </c>
      <c r="E18" s="2" t="s">
        <v>29</v>
      </c>
      <c r="F18" s="2" t="s">
        <v>1299</v>
      </c>
      <c r="G18" s="2" t="s">
        <v>32</v>
      </c>
    </row>
    <row r="19" spans="1:7" x14ac:dyDescent="0.35">
      <c r="A19" s="2">
        <v>149</v>
      </c>
      <c r="B19" s="2" t="s">
        <v>980</v>
      </c>
      <c r="C19" s="2" t="s">
        <v>1334</v>
      </c>
      <c r="D19" s="2" t="s">
        <v>1335</v>
      </c>
      <c r="E19" s="2" t="s">
        <v>29</v>
      </c>
      <c r="F19" s="2" t="s">
        <v>40</v>
      </c>
      <c r="G19" s="2" t="s">
        <v>889</v>
      </c>
    </row>
    <row r="20" spans="1:7" x14ac:dyDescent="0.35">
      <c r="A20" s="2">
        <v>126</v>
      </c>
      <c r="B20" s="2" t="s">
        <v>251</v>
      </c>
      <c r="C20" s="2" t="s">
        <v>1336</v>
      </c>
      <c r="D20" s="2" t="s">
        <v>1337</v>
      </c>
      <c r="E20" s="2" t="s">
        <v>29</v>
      </c>
      <c r="F20" s="2" t="s">
        <v>1299</v>
      </c>
      <c r="G20" s="2" t="s">
        <v>836</v>
      </c>
    </row>
    <row r="21" spans="1:7" x14ac:dyDescent="0.35">
      <c r="A21" s="2">
        <v>35</v>
      </c>
      <c r="B21" s="2" t="s">
        <v>82</v>
      </c>
      <c r="C21" s="2" t="s">
        <v>1338</v>
      </c>
      <c r="D21" s="2" t="s">
        <v>1339</v>
      </c>
      <c r="E21" s="2" t="s">
        <v>29</v>
      </c>
      <c r="F21" s="2" t="s">
        <v>40</v>
      </c>
      <c r="G21" s="2" t="s">
        <v>224</v>
      </c>
    </row>
    <row r="22" spans="1:7" x14ac:dyDescent="0.35">
      <c r="A22" s="2">
        <v>150</v>
      </c>
      <c r="B22" s="2" t="s">
        <v>297</v>
      </c>
      <c r="C22" s="2" t="s">
        <v>1340</v>
      </c>
      <c r="D22" s="2" t="s">
        <v>1341</v>
      </c>
      <c r="E22" s="2" t="s">
        <v>29</v>
      </c>
      <c r="F22" s="2" t="s">
        <v>40</v>
      </c>
      <c r="G22" s="2" t="s">
        <v>889</v>
      </c>
    </row>
    <row r="23" spans="1:7" x14ac:dyDescent="0.35">
      <c r="A23" s="2">
        <v>83</v>
      </c>
      <c r="B23" s="2" t="s">
        <v>1342</v>
      </c>
      <c r="C23" s="2" t="s">
        <v>1343</v>
      </c>
      <c r="D23" s="2" t="s">
        <v>1344</v>
      </c>
      <c r="E23" s="2" t="s">
        <v>130</v>
      </c>
      <c r="F23" s="2" t="s">
        <v>1297</v>
      </c>
      <c r="G23" s="2" t="s">
        <v>611</v>
      </c>
    </row>
    <row r="24" spans="1:7" x14ac:dyDescent="0.35">
      <c r="A24" s="2">
        <v>61</v>
      </c>
      <c r="B24" s="2" t="s">
        <v>320</v>
      </c>
      <c r="C24" s="2" t="s">
        <v>1343</v>
      </c>
      <c r="D24" s="2" t="s">
        <v>1345</v>
      </c>
      <c r="E24" s="2" t="s">
        <v>29</v>
      </c>
      <c r="F24" s="2" t="s">
        <v>115</v>
      </c>
      <c r="G24" s="2" t="s">
        <v>467</v>
      </c>
    </row>
    <row r="25" spans="1:7" x14ac:dyDescent="0.35">
      <c r="A25" s="2">
        <v>151</v>
      </c>
      <c r="B25" s="2" t="s">
        <v>1124</v>
      </c>
      <c r="C25" s="2" t="s">
        <v>1346</v>
      </c>
      <c r="D25" s="2" t="s">
        <v>1347</v>
      </c>
      <c r="E25" s="2" t="s">
        <v>29</v>
      </c>
      <c r="F25" s="2" t="s">
        <v>123</v>
      </c>
      <c r="G25" s="2" t="s">
        <v>889</v>
      </c>
    </row>
    <row r="26" spans="1:7" x14ac:dyDescent="0.35">
      <c r="A26" s="2">
        <v>51</v>
      </c>
      <c r="B26" s="2" t="s">
        <v>206</v>
      </c>
      <c r="C26" s="2" t="s">
        <v>1348</v>
      </c>
      <c r="D26" s="2" t="s">
        <v>1349</v>
      </c>
      <c r="E26" s="2" t="s">
        <v>130</v>
      </c>
      <c r="F26" s="2" t="s">
        <v>1297</v>
      </c>
      <c r="G26" s="2" t="s">
        <v>376</v>
      </c>
    </row>
    <row r="27" spans="1:7" x14ac:dyDescent="0.35">
      <c r="A27" s="2">
        <v>84</v>
      </c>
      <c r="B27" s="2" t="s">
        <v>693</v>
      </c>
      <c r="C27" s="2" t="s">
        <v>1350</v>
      </c>
      <c r="D27" s="2" t="s">
        <v>1351</v>
      </c>
      <c r="E27" s="2" t="s">
        <v>130</v>
      </c>
      <c r="F27" s="2" t="s">
        <v>123</v>
      </c>
      <c r="G27" s="2" t="s">
        <v>611</v>
      </c>
    </row>
    <row r="28" spans="1:7" x14ac:dyDescent="0.35">
      <c r="A28" s="2">
        <v>94</v>
      </c>
      <c r="B28" s="2" t="s">
        <v>500</v>
      </c>
      <c r="C28" s="2" t="s">
        <v>1352</v>
      </c>
      <c r="D28" s="2" t="s">
        <v>1353</v>
      </c>
      <c r="E28" s="2" t="s">
        <v>29</v>
      </c>
      <c r="F28" s="2" t="s">
        <v>1299</v>
      </c>
      <c r="G28" s="2" t="s">
        <v>704</v>
      </c>
    </row>
    <row r="29" spans="1:7" x14ac:dyDescent="0.35">
      <c r="A29" s="2">
        <v>3</v>
      </c>
      <c r="B29" s="2" t="s">
        <v>1354</v>
      </c>
      <c r="C29" s="2" t="s">
        <v>1355</v>
      </c>
      <c r="D29" s="2" t="s">
        <v>1356</v>
      </c>
      <c r="E29" s="2" t="s">
        <v>29</v>
      </c>
      <c r="F29" s="2" t="s">
        <v>1299</v>
      </c>
      <c r="G29" s="2" t="s">
        <v>32</v>
      </c>
    </row>
    <row r="30" spans="1:7" x14ac:dyDescent="0.35">
      <c r="A30" s="2">
        <v>95</v>
      </c>
      <c r="B30" s="2" t="s">
        <v>1357</v>
      </c>
      <c r="C30" s="2" t="s">
        <v>1358</v>
      </c>
      <c r="D30" s="2" t="s">
        <v>1359</v>
      </c>
      <c r="E30" s="2" t="s">
        <v>29</v>
      </c>
      <c r="F30" s="2" t="s">
        <v>1360</v>
      </c>
      <c r="G30" s="2" t="s">
        <v>704</v>
      </c>
    </row>
    <row r="31" spans="1:7" x14ac:dyDescent="0.35">
      <c r="A31" s="2">
        <v>152</v>
      </c>
      <c r="B31" s="2" t="s">
        <v>1361</v>
      </c>
      <c r="C31" s="2" t="s">
        <v>1362</v>
      </c>
      <c r="D31" s="2" t="s">
        <v>1363</v>
      </c>
      <c r="E31" s="2" t="s">
        <v>29</v>
      </c>
      <c r="F31" s="2" t="s">
        <v>1299</v>
      </c>
      <c r="G31" s="2" t="s">
        <v>889</v>
      </c>
    </row>
    <row r="32" spans="1:7" x14ac:dyDescent="0.35">
      <c r="A32" s="2">
        <v>138</v>
      </c>
      <c r="B32" s="2" t="s">
        <v>1364</v>
      </c>
      <c r="C32" s="2" t="s">
        <v>1365</v>
      </c>
      <c r="D32" s="2" t="s">
        <v>1366</v>
      </c>
      <c r="E32" s="2" t="s">
        <v>130</v>
      </c>
      <c r="F32" s="2" t="s">
        <v>115</v>
      </c>
      <c r="G32" s="2" t="s">
        <v>866</v>
      </c>
    </row>
    <row r="33" spans="1:7" x14ac:dyDescent="0.35">
      <c r="A33" s="2">
        <v>153</v>
      </c>
      <c r="B33" s="2" t="s">
        <v>1073</v>
      </c>
      <c r="C33" s="2" t="s">
        <v>1365</v>
      </c>
      <c r="D33" s="2" t="s">
        <v>1367</v>
      </c>
      <c r="E33" s="2" t="s">
        <v>29</v>
      </c>
      <c r="F33" s="2" t="s">
        <v>115</v>
      </c>
      <c r="G33" s="2" t="s">
        <v>889</v>
      </c>
    </row>
    <row r="34" spans="1:7" x14ac:dyDescent="0.35">
      <c r="A34" s="2">
        <v>22</v>
      </c>
      <c r="B34" s="2" t="s">
        <v>1368</v>
      </c>
      <c r="C34" s="2" t="s">
        <v>1369</v>
      </c>
      <c r="D34" s="2" t="s">
        <v>1370</v>
      </c>
      <c r="E34" s="2" t="s">
        <v>130</v>
      </c>
      <c r="F34" s="2" t="s">
        <v>40</v>
      </c>
      <c r="G34" s="2" t="s">
        <v>131</v>
      </c>
    </row>
    <row r="35" spans="1:7" x14ac:dyDescent="0.35">
      <c r="A35" s="2">
        <v>154</v>
      </c>
      <c r="B35" s="2" t="s">
        <v>595</v>
      </c>
      <c r="C35" s="2" t="s">
        <v>1371</v>
      </c>
      <c r="D35" s="2" t="s">
        <v>1372</v>
      </c>
      <c r="E35" s="2" t="s">
        <v>29</v>
      </c>
      <c r="F35" s="2" t="s">
        <v>115</v>
      </c>
      <c r="G35" s="2" t="s">
        <v>889</v>
      </c>
    </row>
    <row r="36" spans="1:7" x14ac:dyDescent="0.35">
      <c r="A36" s="2">
        <v>155</v>
      </c>
      <c r="B36" s="2" t="s">
        <v>962</v>
      </c>
      <c r="C36" s="2" t="s">
        <v>1373</v>
      </c>
      <c r="D36" s="2" t="s">
        <v>1374</v>
      </c>
      <c r="E36" s="2" t="s">
        <v>29</v>
      </c>
      <c r="F36" s="2" t="s">
        <v>40</v>
      </c>
      <c r="G36" s="2" t="s">
        <v>889</v>
      </c>
    </row>
    <row r="37" spans="1:7" x14ac:dyDescent="0.35">
      <c r="A37" s="2">
        <v>199</v>
      </c>
      <c r="B37" s="2" t="s">
        <v>1375</v>
      </c>
      <c r="C37" s="2" t="s">
        <v>1376</v>
      </c>
      <c r="D37" s="2" t="s">
        <v>1377</v>
      </c>
      <c r="E37" s="2" t="s">
        <v>130</v>
      </c>
      <c r="F37" s="2" t="s">
        <v>1378</v>
      </c>
      <c r="G37" s="2" t="s">
        <v>1158</v>
      </c>
    </row>
    <row r="38" spans="1:7" x14ac:dyDescent="0.35">
      <c r="A38" s="2">
        <v>96</v>
      </c>
      <c r="B38" s="2" t="s">
        <v>723</v>
      </c>
      <c r="C38" s="2" t="s">
        <v>1379</v>
      </c>
      <c r="D38" s="2" t="s">
        <v>1380</v>
      </c>
      <c r="E38" s="2" t="s">
        <v>29</v>
      </c>
      <c r="F38" s="2" t="s">
        <v>40</v>
      </c>
      <c r="G38" s="2" t="s">
        <v>704</v>
      </c>
    </row>
    <row r="39" spans="1:7" x14ac:dyDescent="0.35">
      <c r="A39" s="2">
        <v>4</v>
      </c>
      <c r="B39" s="2" t="s">
        <v>1381</v>
      </c>
      <c r="C39" s="2" t="s">
        <v>1382</v>
      </c>
      <c r="D39" s="2" t="s">
        <v>1383</v>
      </c>
      <c r="E39" s="2" t="s">
        <v>29</v>
      </c>
      <c r="F39" s="2" t="s">
        <v>123</v>
      </c>
      <c r="G39" s="2" t="s">
        <v>32</v>
      </c>
    </row>
    <row r="40" spans="1:7" x14ac:dyDescent="0.35">
      <c r="A40" s="2">
        <v>156</v>
      </c>
      <c r="B40" s="2" t="s">
        <v>566</v>
      </c>
      <c r="C40" s="2" t="s">
        <v>1384</v>
      </c>
      <c r="D40" s="2" t="s">
        <v>1385</v>
      </c>
      <c r="E40" s="2" t="s">
        <v>29</v>
      </c>
      <c r="F40" s="2" t="s">
        <v>777</v>
      </c>
      <c r="G40" s="2" t="s">
        <v>889</v>
      </c>
    </row>
    <row r="41" spans="1:7" x14ac:dyDescent="0.35">
      <c r="A41" s="2">
        <v>200</v>
      </c>
      <c r="B41" s="2" t="s">
        <v>1386</v>
      </c>
      <c r="C41" s="2" t="s">
        <v>1387</v>
      </c>
      <c r="D41" s="2" t="s">
        <v>1388</v>
      </c>
      <c r="E41" s="2" t="s">
        <v>130</v>
      </c>
      <c r="F41" s="2" t="s">
        <v>40</v>
      </c>
      <c r="G41" s="2" t="s">
        <v>1158</v>
      </c>
    </row>
    <row r="42" spans="1:7" x14ac:dyDescent="0.35">
      <c r="A42" s="2">
        <v>62</v>
      </c>
      <c r="B42" s="2" t="s">
        <v>263</v>
      </c>
      <c r="C42" s="2" t="s">
        <v>1387</v>
      </c>
      <c r="D42" s="2" t="s">
        <v>1389</v>
      </c>
      <c r="E42" s="2" t="s">
        <v>29</v>
      </c>
      <c r="F42" s="2" t="s">
        <v>40</v>
      </c>
      <c r="G42" s="2" t="s">
        <v>467</v>
      </c>
    </row>
    <row r="43" spans="1:7" x14ac:dyDescent="0.35">
      <c r="A43" s="2">
        <v>63</v>
      </c>
      <c r="B43" s="2" t="s">
        <v>566</v>
      </c>
      <c r="C43" s="2" t="s">
        <v>1390</v>
      </c>
      <c r="D43" s="2" t="s">
        <v>1391</v>
      </c>
      <c r="E43" s="2" t="s">
        <v>29</v>
      </c>
      <c r="F43" s="2" t="s">
        <v>115</v>
      </c>
      <c r="G43" s="2" t="s">
        <v>467</v>
      </c>
    </row>
    <row r="44" spans="1:7" x14ac:dyDescent="0.35">
      <c r="A44" s="2">
        <v>97</v>
      </c>
      <c r="B44" s="2" t="s">
        <v>488</v>
      </c>
      <c r="C44" s="2" t="s">
        <v>1392</v>
      </c>
      <c r="D44" s="2" t="s">
        <v>1393</v>
      </c>
      <c r="E44" s="2" t="s">
        <v>29</v>
      </c>
      <c r="F44" s="2" t="s">
        <v>40</v>
      </c>
      <c r="G44" s="2" t="s">
        <v>704</v>
      </c>
    </row>
    <row r="45" spans="1:7" x14ac:dyDescent="0.35">
      <c r="A45" s="2">
        <v>36</v>
      </c>
      <c r="B45" s="2" t="s">
        <v>355</v>
      </c>
      <c r="C45" s="2" t="s">
        <v>1394</v>
      </c>
      <c r="D45" s="2" t="s">
        <v>1395</v>
      </c>
      <c r="E45" s="2" t="s">
        <v>29</v>
      </c>
      <c r="F45" s="2" t="s">
        <v>1297</v>
      </c>
      <c r="G45" s="2" t="s">
        <v>224</v>
      </c>
    </row>
    <row r="46" spans="1:7" x14ac:dyDescent="0.35">
      <c r="A46" s="2">
        <v>127</v>
      </c>
      <c r="B46" s="2" t="s">
        <v>1396</v>
      </c>
      <c r="C46" s="2" t="s">
        <v>1397</v>
      </c>
      <c r="D46" s="2" t="s">
        <v>1398</v>
      </c>
      <c r="E46" s="2" t="s">
        <v>29</v>
      </c>
      <c r="F46" s="2" t="s">
        <v>1399</v>
      </c>
      <c r="G46" s="2" t="s">
        <v>836</v>
      </c>
    </row>
    <row r="47" spans="1:7" x14ac:dyDescent="0.35">
      <c r="A47" s="2">
        <v>128</v>
      </c>
      <c r="B47" s="2" t="s">
        <v>702</v>
      </c>
      <c r="C47" s="2" t="s">
        <v>1400</v>
      </c>
      <c r="D47" s="2" t="s">
        <v>1401</v>
      </c>
      <c r="E47" s="2" t="s">
        <v>29</v>
      </c>
      <c r="F47" s="2" t="s">
        <v>40</v>
      </c>
      <c r="G47" s="2" t="s">
        <v>836</v>
      </c>
    </row>
    <row r="48" spans="1:7" x14ac:dyDescent="0.35">
      <c r="A48" s="2">
        <v>85</v>
      </c>
      <c r="B48" s="2" t="s">
        <v>626</v>
      </c>
      <c r="C48" s="2" t="s">
        <v>1400</v>
      </c>
      <c r="D48" s="2" t="s">
        <v>1402</v>
      </c>
      <c r="E48" s="2" t="s">
        <v>130</v>
      </c>
      <c r="F48" s="2" t="s">
        <v>40</v>
      </c>
      <c r="G48" s="2" t="s">
        <v>611</v>
      </c>
    </row>
    <row r="49" spans="1:7" x14ac:dyDescent="0.35">
      <c r="A49" s="2">
        <v>86</v>
      </c>
      <c r="B49" s="2" t="s">
        <v>188</v>
      </c>
      <c r="C49" s="2" t="s">
        <v>1403</v>
      </c>
      <c r="D49" s="2" t="s">
        <v>1404</v>
      </c>
      <c r="E49" s="2" t="s">
        <v>130</v>
      </c>
      <c r="F49" s="2" t="s">
        <v>40</v>
      </c>
      <c r="G49" s="2" t="s">
        <v>611</v>
      </c>
    </row>
    <row r="50" spans="1:7" x14ac:dyDescent="0.35">
      <c r="A50" s="2">
        <v>157</v>
      </c>
      <c r="B50" s="2" t="s">
        <v>1405</v>
      </c>
      <c r="C50" s="2" t="s">
        <v>1406</v>
      </c>
      <c r="D50" s="2" t="s">
        <v>1407</v>
      </c>
      <c r="E50" s="2" t="s">
        <v>29</v>
      </c>
      <c r="F50" s="2" t="s">
        <v>123</v>
      </c>
      <c r="G50" s="2" t="s">
        <v>889</v>
      </c>
    </row>
    <row r="51" spans="1:7" x14ac:dyDescent="0.35">
      <c r="A51" s="2">
        <v>98</v>
      </c>
      <c r="B51" s="2" t="s">
        <v>269</v>
      </c>
      <c r="C51" s="2" t="s">
        <v>1408</v>
      </c>
      <c r="D51" s="2" t="s">
        <v>1409</v>
      </c>
      <c r="E51" s="2" t="s">
        <v>29</v>
      </c>
      <c r="F51" s="2" t="s">
        <v>1299</v>
      </c>
      <c r="G51" s="2" t="s">
        <v>704</v>
      </c>
    </row>
    <row r="52" spans="1:7" x14ac:dyDescent="0.35">
      <c r="A52" s="2">
        <v>113</v>
      </c>
      <c r="B52" s="2" t="s">
        <v>1410</v>
      </c>
      <c r="C52" s="2" t="s">
        <v>1411</v>
      </c>
      <c r="D52" s="2" t="s">
        <v>1412</v>
      </c>
      <c r="E52" s="2" t="s">
        <v>130</v>
      </c>
      <c r="F52" s="2" t="s">
        <v>1299</v>
      </c>
      <c r="G52" s="2" t="s">
        <v>778</v>
      </c>
    </row>
    <row r="53" spans="1:7" x14ac:dyDescent="0.35">
      <c r="A53" s="2">
        <v>114</v>
      </c>
      <c r="B53" s="2" t="s">
        <v>1413</v>
      </c>
      <c r="C53" s="2" t="s">
        <v>1414</v>
      </c>
      <c r="D53" s="2" t="s">
        <v>1415</v>
      </c>
      <c r="E53" s="2" t="s">
        <v>130</v>
      </c>
      <c r="F53" s="2" t="s">
        <v>1299</v>
      </c>
      <c r="G53" s="2" t="s">
        <v>778</v>
      </c>
    </row>
    <row r="54" spans="1:7" x14ac:dyDescent="0.35">
      <c r="A54" s="2">
        <v>87</v>
      </c>
      <c r="B54" s="2" t="s">
        <v>427</v>
      </c>
      <c r="C54" s="2" t="s">
        <v>1416</v>
      </c>
      <c r="D54" s="2" t="s">
        <v>1417</v>
      </c>
      <c r="E54" s="2" t="s">
        <v>130</v>
      </c>
      <c r="F54" s="2" t="s">
        <v>1299</v>
      </c>
      <c r="G54" s="2" t="s">
        <v>611</v>
      </c>
    </row>
    <row r="55" spans="1:7" x14ac:dyDescent="0.35">
      <c r="A55" s="2">
        <v>201</v>
      </c>
      <c r="B55" s="2" t="s">
        <v>1418</v>
      </c>
      <c r="C55" s="2" t="s">
        <v>1416</v>
      </c>
      <c r="D55" s="2" t="s">
        <v>1419</v>
      </c>
      <c r="E55" s="2" t="s">
        <v>130</v>
      </c>
      <c r="F55" s="2" t="s">
        <v>1299</v>
      </c>
      <c r="G55" s="2" t="s">
        <v>1158</v>
      </c>
    </row>
    <row r="56" spans="1:7" x14ac:dyDescent="0.35">
      <c r="A56" s="2">
        <v>23</v>
      </c>
      <c r="B56" s="2" t="s">
        <v>176</v>
      </c>
      <c r="C56" s="2" t="s">
        <v>1420</v>
      </c>
      <c r="D56" s="2" t="s">
        <v>1421</v>
      </c>
      <c r="E56" s="2" t="s">
        <v>130</v>
      </c>
      <c r="F56" s="2" t="s">
        <v>40</v>
      </c>
      <c r="G56" s="2" t="s">
        <v>131</v>
      </c>
    </row>
    <row r="57" spans="1:7" x14ac:dyDescent="0.35">
      <c r="A57" s="2">
        <v>158</v>
      </c>
      <c r="B57" s="2" t="s">
        <v>1422</v>
      </c>
      <c r="C57" s="2" t="s">
        <v>1423</v>
      </c>
      <c r="D57" s="2" t="s">
        <v>1424</v>
      </c>
      <c r="E57" s="2" t="s">
        <v>29</v>
      </c>
      <c r="F57" s="2" t="s">
        <v>40</v>
      </c>
      <c r="G57" s="2" t="s">
        <v>889</v>
      </c>
    </row>
    <row r="58" spans="1:7" x14ac:dyDescent="0.35">
      <c r="A58" s="2">
        <v>24</v>
      </c>
      <c r="B58" s="2" t="s">
        <v>212</v>
      </c>
      <c r="C58" s="2" t="s">
        <v>1425</v>
      </c>
      <c r="D58" s="2" t="s">
        <v>1426</v>
      </c>
      <c r="E58" s="2" t="s">
        <v>130</v>
      </c>
      <c r="F58" s="2" t="s">
        <v>123</v>
      </c>
      <c r="G58" s="2" t="s">
        <v>131</v>
      </c>
    </row>
    <row r="59" spans="1:7" x14ac:dyDescent="0.35">
      <c r="A59" s="2">
        <v>202</v>
      </c>
      <c r="B59" s="2" t="s">
        <v>798</v>
      </c>
      <c r="C59" s="2" t="s">
        <v>1427</v>
      </c>
      <c r="D59" s="2" t="s">
        <v>1428</v>
      </c>
      <c r="E59" s="2" t="s">
        <v>130</v>
      </c>
      <c r="F59" s="2" t="s">
        <v>1378</v>
      </c>
      <c r="G59" s="2" t="s">
        <v>1158</v>
      </c>
    </row>
    <row r="60" spans="1:7" x14ac:dyDescent="0.35">
      <c r="A60" s="2">
        <v>88</v>
      </c>
      <c r="B60" s="2" t="s">
        <v>439</v>
      </c>
      <c r="C60" s="2" t="s">
        <v>1429</v>
      </c>
      <c r="D60" s="2" t="s">
        <v>1430</v>
      </c>
      <c r="E60" s="2" t="s">
        <v>130</v>
      </c>
      <c r="F60" s="2" t="s">
        <v>115</v>
      </c>
      <c r="G60" s="2" t="s">
        <v>611</v>
      </c>
    </row>
    <row r="61" spans="1:7" x14ac:dyDescent="0.35">
      <c r="A61" s="2">
        <v>129</v>
      </c>
      <c r="B61" s="2" t="s">
        <v>844</v>
      </c>
      <c r="C61" s="2" t="s">
        <v>1431</v>
      </c>
      <c r="D61" s="2" t="s">
        <v>1432</v>
      </c>
      <c r="E61" s="2" t="s">
        <v>29</v>
      </c>
      <c r="F61" s="2" t="s">
        <v>40</v>
      </c>
      <c r="G61" s="2" t="s">
        <v>836</v>
      </c>
    </row>
    <row r="62" spans="1:7" x14ac:dyDescent="0.35">
      <c r="A62" s="2">
        <v>25</v>
      </c>
      <c r="B62" s="2" t="s">
        <v>1433</v>
      </c>
      <c r="C62" s="2" t="s">
        <v>1434</v>
      </c>
      <c r="D62" s="2" t="s">
        <v>1435</v>
      </c>
      <c r="E62" s="2" t="s">
        <v>130</v>
      </c>
      <c r="F62" s="2" t="s">
        <v>40</v>
      </c>
      <c r="G62" s="2" t="s">
        <v>131</v>
      </c>
    </row>
    <row r="63" spans="1:7" x14ac:dyDescent="0.35">
      <c r="A63" s="2">
        <v>37</v>
      </c>
      <c r="B63" s="2" t="s">
        <v>1436</v>
      </c>
      <c r="C63" s="2" t="s">
        <v>1434</v>
      </c>
      <c r="D63" s="2" t="s">
        <v>1437</v>
      </c>
      <c r="E63" s="2" t="s">
        <v>29</v>
      </c>
      <c r="F63" s="2" t="s">
        <v>40</v>
      </c>
      <c r="G63" s="2" t="s">
        <v>224</v>
      </c>
    </row>
    <row r="64" spans="1:7" x14ac:dyDescent="0.35">
      <c r="A64" s="2">
        <v>52</v>
      </c>
      <c r="B64" s="2" t="s">
        <v>206</v>
      </c>
      <c r="C64" s="2" t="s">
        <v>1438</v>
      </c>
      <c r="D64" s="2" t="s">
        <v>1439</v>
      </c>
      <c r="E64" s="2" t="s">
        <v>130</v>
      </c>
      <c r="F64" s="2" t="s">
        <v>1299</v>
      </c>
      <c r="G64" s="2" t="s">
        <v>376</v>
      </c>
    </row>
    <row r="65" spans="1:7" x14ac:dyDescent="0.35">
      <c r="A65" s="2">
        <v>26</v>
      </c>
      <c r="B65" s="2" t="s">
        <v>188</v>
      </c>
      <c r="C65" s="2" t="s">
        <v>1438</v>
      </c>
      <c r="D65" s="2" t="s">
        <v>1440</v>
      </c>
      <c r="E65" s="2" t="s">
        <v>130</v>
      </c>
      <c r="F65" s="2" t="s">
        <v>1299</v>
      </c>
      <c r="G65" s="2" t="s">
        <v>131</v>
      </c>
    </row>
    <row r="66" spans="1:7" x14ac:dyDescent="0.35">
      <c r="A66" s="2">
        <v>159</v>
      </c>
      <c r="B66" s="2" t="s">
        <v>918</v>
      </c>
      <c r="C66" s="2" t="s">
        <v>1441</v>
      </c>
      <c r="D66" s="2" t="s">
        <v>1442</v>
      </c>
      <c r="E66" s="2" t="s">
        <v>29</v>
      </c>
      <c r="F66" s="2" t="s">
        <v>1443</v>
      </c>
      <c r="G66" s="2" t="s">
        <v>889</v>
      </c>
    </row>
    <row r="67" spans="1:7" x14ac:dyDescent="0.35">
      <c r="A67" s="2">
        <v>160</v>
      </c>
      <c r="B67" s="2" t="s">
        <v>355</v>
      </c>
      <c r="C67" s="2" t="s">
        <v>1444</v>
      </c>
      <c r="D67" s="2" t="s">
        <v>1445</v>
      </c>
      <c r="E67" s="2" t="s">
        <v>29</v>
      </c>
      <c r="F67" s="2" t="s">
        <v>40</v>
      </c>
      <c r="G67" s="2" t="s">
        <v>889</v>
      </c>
    </row>
    <row r="68" spans="1:7" x14ac:dyDescent="0.35">
      <c r="A68" s="2">
        <v>38</v>
      </c>
      <c r="B68" s="2" t="s">
        <v>244</v>
      </c>
      <c r="C68" s="2" t="s">
        <v>1446</v>
      </c>
      <c r="D68" s="2" t="s">
        <v>1447</v>
      </c>
      <c r="E68" s="2" t="s">
        <v>29</v>
      </c>
      <c r="F68" s="2" t="s">
        <v>40</v>
      </c>
      <c r="G68" s="2" t="s">
        <v>224</v>
      </c>
    </row>
    <row r="69" spans="1:7" x14ac:dyDescent="0.35">
      <c r="A69" s="2">
        <v>99</v>
      </c>
      <c r="B69" s="2" t="s">
        <v>244</v>
      </c>
      <c r="C69" s="2" t="s">
        <v>1448</v>
      </c>
      <c r="D69" s="2" t="s">
        <v>1449</v>
      </c>
      <c r="E69" s="2" t="s">
        <v>29</v>
      </c>
      <c r="F69" s="2" t="s">
        <v>40</v>
      </c>
      <c r="G69" s="2" t="s">
        <v>704</v>
      </c>
    </row>
    <row r="70" spans="1:7" x14ac:dyDescent="0.35">
      <c r="A70" s="2">
        <v>130</v>
      </c>
      <c r="B70" s="2" t="s">
        <v>711</v>
      </c>
      <c r="C70" s="2" t="s">
        <v>1450</v>
      </c>
      <c r="D70" s="2" t="s">
        <v>1451</v>
      </c>
      <c r="E70" s="2" t="s">
        <v>29</v>
      </c>
      <c r="F70" s="2" t="s">
        <v>40</v>
      </c>
      <c r="G70" s="2" t="s">
        <v>836</v>
      </c>
    </row>
    <row r="71" spans="1:7" x14ac:dyDescent="0.35">
      <c r="A71" s="2">
        <v>139</v>
      </c>
      <c r="B71" s="2" t="s">
        <v>1452</v>
      </c>
      <c r="C71" s="2" t="s">
        <v>1453</v>
      </c>
      <c r="D71" s="2" t="s">
        <v>1454</v>
      </c>
      <c r="E71" s="2" t="s">
        <v>130</v>
      </c>
      <c r="F71" s="2" t="s">
        <v>1299</v>
      </c>
      <c r="G71" s="2" t="s">
        <v>866</v>
      </c>
    </row>
    <row r="72" spans="1:7" x14ac:dyDescent="0.35">
      <c r="A72" s="2">
        <v>100</v>
      </c>
      <c r="B72" s="2" t="s">
        <v>297</v>
      </c>
      <c r="C72" s="2" t="s">
        <v>1455</v>
      </c>
      <c r="D72" s="2" t="s">
        <v>1456</v>
      </c>
      <c r="E72" s="2" t="s">
        <v>29</v>
      </c>
      <c r="F72" s="2" t="s">
        <v>1297</v>
      </c>
      <c r="G72" s="2" t="s">
        <v>704</v>
      </c>
    </row>
    <row r="73" spans="1:7" x14ac:dyDescent="0.35">
      <c r="A73" s="2">
        <v>89</v>
      </c>
      <c r="B73" s="2" t="s">
        <v>459</v>
      </c>
      <c r="C73" s="2" t="s">
        <v>1457</v>
      </c>
      <c r="D73" s="2" t="s">
        <v>1458</v>
      </c>
      <c r="E73" s="2" t="s">
        <v>130</v>
      </c>
      <c r="F73" s="2" t="s">
        <v>223</v>
      </c>
      <c r="G73" s="2" t="s">
        <v>611</v>
      </c>
    </row>
    <row r="74" spans="1:7" x14ac:dyDescent="0.35">
      <c r="A74" s="2">
        <v>5</v>
      </c>
      <c r="B74" s="2" t="s">
        <v>1354</v>
      </c>
      <c r="C74" s="2" t="s">
        <v>1459</v>
      </c>
      <c r="D74" s="2" t="s">
        <v>1460</v>
      </c>
      <c r="E74" s="2" t="s">
        <v>29</v>
      </c>
      <c r="F74" s="2" t="s">
        <v>771</v>
      </c>
      <c r="G74" s="2" t="s">
        <v>32</v>
      </c>
    </row>
    <row r="75" spans="1:7" x14ac:dyDescent="0.35">
      <c r="A75" s="2">
        <v>161</v>
      </c>
      <c r="B75" s="2" t="s">
        <v>1032</v>
      </c>
      <c r="C75" s="2" t="s">
        <v>1461</v>
      </c>
      <c r="D75" s="2" t="s">
        <v>1462</v>
      </c>
      <c r="E75" s="2" t="s">
        <v>29</v>
      </c>
      <c r="F75" s="2" t="s">
        <v>1463</v>
      </c>
      <c r="G75" s="2" t="s">
        <v>889</v>
      </c>
    </row>
    <row r="76" spans="1:7" x14ac:dyDescent="0.35">
      <c r="A76" s="2">
        <v>162</v>
      </c>
      <c r="B76" s="2" t="s">
        <v>297</v>
      </c>
      <c r="C76" s="2" t="s">
        <v>1461</v>
      </c>
      <c r="D76" s="2" t="s">
        <v>1464</v>
      </c>
      <c r="E76" s="2" t="s">
        <v>29</v>
      </c>
      <c r="F76" s="2" t="s">
        <v>123</v>
      </c>
      <c r="G76" s="2" t="s">
        <v>889</v>
      </c>
    </row>
    <row r="77" spans="1:7" x14ac:dyDescent="0.35">
      <c r="A77" s="2">
        <v>131</v>
      </c>
      <c r="B77" s="2" t="s">
        <v>734</v>
      </c>
      <c r="C77" s="2" t="s">
        <v>1461</v>
      </c>
      <c r="D77" s="2" t="s">
        <v>1465</v>
      </c>
      <c r="E77" s="2" t="s">
        <v>29</v>
      </c>
      <c r="F77" s="2" t="s">
        <v>1299</v>
      </c>
      <c r="G77" s="2" t="s">
        <v>836</v>
      </c>
    </row>
    <row r="78" spans="1:7" x14ac:dyDescent="0.35">
      <c r="A78" s="2">
        <v>163</v>
      </c>
      <c r="B78" s="2" t="s">
        <v>1112</v>
      </c>
      <c r="C78" s="2" t="s">
        <v>1466</v>
      </c>
      <c r="D78" s="2" t="s">
        <v>1467</v>
      </c>
      <c r="E78" s="2" t="s">
        <v>29</v>
      </c>
      <c r="F78" s="2" t="s">
        <v>1297</v>
      </c>
      <c r="G78" s="2" t="s">
        <v>889</v>
      </c>
    </row>
    <row r="79" spans="1:7" x14ac:dyDescent="0.35">
      <c r="A79" s="2">
        <v>53</v>
      </c>
      <c r="B79" s="2" t="s">
        <v>1364</v>
      </c>
      <c r="C79" s="2" t="s">
        <v>1468</v>
      </c>
      <c r="D79" s="2" t="s">
        <v>1469</v>
      </c>
      <c r="E79" s="2" t="s">
        <v>130</v>
      </c>
      <c r="F79" s="2" t="s">
        <v>123</v>
      </c>
      <c r="G79" s="2" t="s">
        <v>376</v>
      </c>
    </row>
    <row r="80" spans="1:7" x14ac:dyDescent="0.35">
      <c r="A80" s="2">
        <v>203</v>
      </c>
      <c r="B80" s="2" t="s">
        <v>194</v>
      </c>
      <c r="C80" s="2" t="s">
        <v>1470</v>
      </c>
      <c r="D80" s="2" t="s">
        <v>1471</v>
      </c>
      <c r="E80" s="2" t="s">
        <v>130</v>
      </c>
      <c r="F80" s="2" t="s">
        <v>1378</v>
      </c>
      <c r="G80" s="2" t="s">
        <v>1158</v>
      </c>
    </row>
    <row r="81" spans="1:7" x14ac:dyDescent="0.35">
      <c r="A81" s="2">
        <v>6</v>
      </c>
      <c r="B81" s="2" t="s">
        <v>106</v>
      </c>
      <c r="C81" s="2" t="s">
        <v>1470</v>
      </c>
      <c r="D81" s="2" t="s">
        <v>1472</v>
      </c>
      <c r="E81" s="2" t="s">
        <v>29</v>
      </c>
      <c r="F81" s="2" t="s">
        <v>1299</v>
      </c>
      <c r="G81" s="2" t="s">
        <v>32</v>
      </c>
    </row>
    <row r="82" spans="1:7" x14ac:dyDescent="0.35">
      <c r="A82" s="2">
        <v>204</v>
      </c>
      <c r="B82" s="2" t="s">
        <v>1195</v>
      </c>
      <c r="C82" s="2" t="s">
        <v>1473</v>
      </c>
      <c r="D82" s="2" t="s">
        <v>1474</v>
      </c>
      <c r="E82" s="2" t="s">
        <v>130</v>
      </c>
      <c r="F82" s="2" t="s">
        <v>777</v>
      </c>
      <c r="G82" s="2" t="s">
        <v>1158</v>
      </c>
    </row>
    <row r="83" spans="1:7" x14ac:dyDescent="0.35">
      <c r="A83" s="2">
        <v>90</v>
      </c>
      <c r="B83" s="2" t="s">
        <v>632</v>
      </c>
      <c r="C83" s="2" t="s">
        <v>1475</v>
      </c>
      <c r="D83" s="2" t="s">
        <v>1476</v>
      </c>
      <c r="E83" s="2" t="s">
        <v>130</v>
      </c>
      <c r="F83" s="2" t="s">
        <v>40</v>
      </c>
      <c r="G83" s="2" t="s">
        <v>611</v>
      </c>
    </row>
    <row r="84" spans="1:7" x14ac:dyDescent="0.35">
      <c r="A84" s="2">
        <v>64</v>
      </c>
      <c r="B84" s="2" t="s">
        <v>269</v>
      </c>
      <c r="C84" s="2" t="s">
        <v>1477</v>
      </c>
      <c r="D84" s="2" t="s">
        <v>1478</v>
      </c>
      <c r="E84" s="2" t="s">
        <v>29</v>
      </c>
      <c r="F84" s="2" t="s">
        <v>40</v>
      </c>
      <c r="G84" s="2" t="s">
        <v>467</v>
      </c>
    </row>
    <row r="85" spans="1:7" x14ac:dyDescent="0.35">
      <c r="A85" s="2">
        <v>164</v>
      </c>
      <c r="B85" s="2" t="s">
        <v>1479</v>
      </c>
      <c r="C85" s="2" t="s">
        <v>1477</v>
      </c>
      <c r="D85" s="2" t="s">
        <v>1480</v>
      </c>
      <c r="E85" s="2" t="s">
        <v>29</v>
      </c>
      <c r="F85" s="2" t="s">
        <v>40</v>
      </c>
      <c r="G85" s="2" t="s">
        <v>889</v>
      </c>
    </row>
    <row r="86" spans="1:7" x14ac:dyDescent="0.35">
      <c r="A86" s="2">
        <v>205</v>
      </c>
      <c r="B86" s="2" t="s">
        <v>1481</v>
      </c>
      <c r="C86" s="2" t="s">
        <v>1477</v>
      </c>
      <c r="D86" s="2" t="s">
        <v>1482</v>
      </c>
      <c r="E86" s="2" t="s">
        <v>130</v>
      </c>
      <c r="F86" s="2" t="s">
        <v>40</v>
      </c>
      <c r="G86" s="2" t="s">
        <v>1158</v>
      </c>
    </row>
    <row r="87" spans="1:7" x14ac:dyDescent="0.35">
      <c r="A87" s="2">
        <v>7</v>
      </c>
      <c r="B87" s="2" t="s">
        <v>1483</v>
      </c>
      <c r="C87" s="2" t="s">
        <v>1484</v>
      </c>
      <c r="D87" s="2" t="s">
        <v>1485</v>
      </c>
      <c r="E87" s="2" t="s">
        <v>29</v>
      </c>
      <c r="F87" s="2" t="s">
        <v>1297</v>
      </c>
      <c r="G87" s="2" t="s">
        <v>32</v>
      </c>
    </row>
    <row r="88" spans="1:7" x14ac:dyDescent="0.35">
      <c r="A88" s="2">
        <v>65</v>
      </c>
      <c r="B88" s="2" t="s">
        <v>280</v>
      </c>
      <c r="C88" s="2" t="s">
        <v>1484</v>
      </c>
      <c r="D88" s="2" t="s">
        <v>1486</v>
      </c>
      <c r="E88" s="2" t="s">
        <v>29</v>
      </c>
      <c r="F88" s="2" t="s">
        <v>40</v>
      </c>
      <c r="G88" s="2" t="s">
        <v>467</v>
      </c>
    </row>
    <row r="89" spans="1:7" x14ac:dyDescent="0.35">
      <c r="A89" s="2">
        <v>206</v>
      </c>
      <c r="B89" s="2" t="s">
        <v>1191</v>
      </c>
      <c r="C89" s="2" t="s">
        <v>1487</v>
      </c>
      <c r="D89" s="2" t="s">
        <v>1488</v>
      </c>
      <c r="E89" s="2" t="s">
        <v>130</v>
      </c>
      <c r="F89" s="2" t="s">
        <v>777</v>
      </c>
      <c r="G89" s="2" t="s">
        <v>1158</v>
      </c>
    </row>
    <row r="90" spans="1:7" x14ac:dyDescent="0.35">
      <c r="A90" s="2">
        <v>165</v>
      </c>
      <c r="B90" s="2" t="s">
        <v>924</v>
      </c>
      <c r="C90" s="2" t="s">
        <v>1487</v>
      </c>
      <c r="D90" s="2" t="s">
        <v>1489</v>
      </c>
      <c r="E90" s="2" t="s">
        <v>29</v>
      </c>
      <c r="F90" s="2" t="s">
        <v>777</v>
      </c>
      <c r="G90" s="2" t="s">
        <v>889</v>
      </c>
    </row>
    <row r="91" spans="1:7" x14ac:dyDescent="0.35">
      <c r="A91" s="2">
        <v>166</v>
      </c>
      <c r="B91" s="2" t="s">
        <v>1490</v>
      </c>
      <c r="C91" s="2" t="s">
        <v>1491</v>
      </c>
      <c r="D91" s="2" t="s">
        <v>1492</v>
      </c>
      <c r="E91" s="2" t="s">
        <v>29</v>
      </c>
      <c r="F91" s="2" t="s">
        <v>1028</v>
      </c>
      <c r="G91" s="2" t="s">
        <v>889</v>
      </c>
    </row>
    <row r="92" spans="1:7" x14ac:dyDescent="0.35">
      <c r="A92" s="2">
        <v>8</v>
      </c>
      <c r="B92" s="2" t="s">
        <v>1493</v>
      </c>
      <c r="C92" s="2" t="s">
        <v>1494</v>
      </c>
      <c r="D92" s="2" t="s">
        <v>1495</v>
      </c>
      <c r="E92" s="2" t="s">
        <v>29</v>
      </c>
      <c r="F92" s="2" t="s">
        <v>40</v>
      </c>
      <c r="G92" s="2" t="s">
        <v>32</v>
      </c>
    </row>
    <row r="93" spans="1:7" x14ac:dyDescent="0.35">
      <c r="A93" s="2">
        <v>207</v>
      </c>
      <c r="B93" s="2" t="s">
        <v>1215</v>
      </c>
      <c r="C93" s="2" t="s">
        <v>1494</v>
      </c>
      <c r="D93" s="2" t="s">
        <v>1496</v>
      </c>
      <c r="E93" s="2" t="s">
        <v>130</v>
      </c>
      <c r="F93" s="2" t="s">
        <v>40</v>
      </c>
      <c r="G93" s="2" t="s">
        <v>1158</v>
      </c>
    </row>
    <row r="94" spans="1:7" x14ac:dyDescent="0.35">
      <c r="A94" s="2">
        <v>54</v>
      </c>
      <c r="B94" s="2" t="s">
        <v>141</v>
      </c>
      <c r="C94" s="2" t="s">
        <v>1497</v>
      </c>
      <c r="D94" s="2" t="s">
        <v>1498</v>
      </c>
      <c r="E94" s="2" t="s">
        <v>130</v>
      </c>
      <c r="F94" s="2" t="s">
        <v>40</v>
      </c>
      <c r="G94" s="2" t="s">
        <v>376</v>
      </c>
    </row>
    <row r="95" spans="1:7" x14ac:dyDescent="0.35">
      <c r="A95" s="2">
        <v>208</v>
      </c>
      <c r="B95" s="2" t="s">
        <v>1225</v>
      </c>
      <c r="C95" s="2" t="s">
        <v>1499</v>
      </c>
      <c r="D95" s="2" t="s">
        <v>1500</v>
      </c>
      <c r="E95" s="2" t="s">
        <v>130</v>
      </c>
      <c r="F95" s="2" t="s">
        <v>40</v>
      </c>
      <c r="G95" s="2" t="s">
        <v>1158</v>
      </c>
    </row>
    <row r="96" spans="1:7" x14ac:dyDescent="0.35">
      <c r="A96" s="2">
        <v>167</v>
      </c>
      <c r="B96" s="2" t="s">
        <v>521</v>
      </c>
      <c r="C96" s="2" t="s">
        <v>1501</v>
      </c>
      <c r="D96" s="2" t="s">
        <v>1502</v>
      </c>
      <c r="E96" s="2" t="s">
        <v>29</v>
      </c>
      <c r="F96" s="2" t="s">
        <v>777</v>
      </c>
      <c r="G96" s="2" t="s">
        <v>889</v>
      </c>
    </row>
    <row r="97" spans="1:7" x14ac:dyDescent="0.35">
      <c r="A97" s="2">
        <v>9</v>
      </c>
      <c r="B97" s="2" t="s">
        <v>269</v>
      </c>
      <c r="C97" s="2" t="s">
        <v>1501</v>
      </c>
      <c r="D97" s="2" t="s">
        <v>1503</v>
      </c>
      <c r="E97" s="2" t="s">
        <v>29</v>
      </c>
      <c r="F97" s="2" t="s">
        <v>40</v>
      </c>
      <c r="G97" s="2" t="s">
        <v>32</v>
      </c>
    </row>
    <row r="98" spans="1:7" x14ac:dyDescent="0.35">
      <c r="A98" s="2">
        <v>168</v>
      </c>
      <c r="B98" s="2" t="s">
        <v>942</v>
      </c>
      <c r="C98" s="2" t="s">
        <v>1504</v>
      </c>
      <c r="D98" s="2" t="s">
        <v>1505</v>
      </c>
      <c r="E98" s="2" t="s">
        <v>29</v>
      </c>
      <c r="F98" s="2" t="s">
        <v>777</v>
      </c>
      <c r="G98" s="2" t="s">
        <v>889</v>
      </c>
    </row>
    <row r="99" spans="1:7" x14ac:dyDescent="0.35">
      <c r="A99" s="2">
        <v>39</v>
      </c>
      <c r="B99" s="2" t="s">
        <v>1506</v>
      </c>
      <c r="C99" s="2" t="s">
        <v>1507</v>
      </c>
      <c r="D99" s="2" t="s">
        <v>1508</v>
      </c>
      <c r="E99" s="2" t="s">
        <v>29</v>
      </c>
      <c r="F99" s="2" t="s">
        <v>115</v>
      </c>
      <c r="G99" s="2" t="s">
        <v>224</v>
      </c>
    </row>
    <row r="100" spans="1:7" x14ac:dyDescent="0.35">
      <c r="A100" s="2">
        <v>169</v>
      </c>
      <c r="B100" s="2" t="s">
        <v>844</v>
      </c>
      <c r="C100" s="2" t="s">
        <v>1509</v>
      </c>
      <c r="D100" s="2" t="s">
        <v>1510</v>
      </c>
      <c r="E100" s="2" t="s">
        <v>29</v>
      </c>
      <c r="F100" s="2" t="s">
        <v>1299</v>
      </c>
      <c r="G100" s="2" t="s">
        <v>889</v>
      </c>
    </row>
    <row r="101" spans="1:7" x14ac:dyDescent="0.35">
      <c r="A101" s="2">
        <v>170</v>
      </c>
      <c r="B101" s="2" t="s">
        <v>1511</v>
      </c>
      <c r="C101" s="2" t="s">
        <v>1512</v>
      </c>
      <c r="D101" s="2" t="s">
        <v>1513</v>
      </c>
      <c r="E101" s="2" t="s">
        <v>29</v>
      </c>
      <c r="F101" s="2" t="s">
        <v>123</v>
      </c>
      <c r="G101" s="2" t="s">
        <v>889</v>
      </c>
    </row>
    <row r="102" spans="1:7" x14ac:dyDescent="0.35">
      <c r="A102" s="2">
        <v>115</v>
      </c>
      <c r="B102" s="2" t="s">
        <v>688</v>
      </c>
      <c r="C102" s="2" t="s">
        <v>1514</v>
      </c>
      <c r="D102" s="2" t="s">
        <v>1515</v>
      </c>
      <c r="E102" s="2" t="s">
        <v>130</v>
      </c>
      <c r="F102" s="2" t="s">
        <v>40</v>
      </c>
      <c r="G102" s="2" t="s">
        <v>778</v>
      </c>
    </row>
    <row r="103" spans="1:7" x14ac:dyDescent="0.35">
      <c r="A103" s="2">
        <v>209</v>
      </c>
      <c r="B103" s="2" t="s">
        <v>863</v>
      </c>
      <c r="C103" s="2" t="s">
        <v>1516</v>
      </c>
      <c r="D103" s="2" t="s">
        <v>1517</v>
      </c>
      <c r="E103" s="2" t="s">
        <v>130</v>
      </c>
      <c r="F103" s="2" t="s">
        <v>1086</v>
      </c>
      <c r="G103" s="2" t="s">
        <v>1158</v>
      </c>
    </row>
    <row r="104" spans="1:7" x14ac:dyDescent="0.35">
      <c r="A104" s="2">
        <v>10</v>
      </c>
      <c r="B104" s="2" t="s">
        <v>1518</v>
      </c>
      <c r="C104" s="2" t="s">
        <v>1519</v>
      </c>
      <c r="D104" s="2" t="s">
        <v>1520</v>
      </c>
      <c r="E104" s="2" t="s">
        <v>29</v>
      </c>
      <c r="F104" s="2" t="s">
        <v>115</v>
      </c>
      <c r="G104" s="2" t="s">
        <v>32</v>
      </c>
    </row>
    <row r="105" spans="1:7" x14ac:dyDescent="0.35">
      <c r="A105" s="2">
        <v>101</v>
      </c>
      <c r="B105" s="2" t="s">
        <v>755</v>
      </c>
      <c r="C105" s="2" t="s">
        <v>1519</v>
      </c>
      <c r="D105" s="2" t="s">
        <v>1521</v>
      </c>
      <c r="E105" s="2" t="s">
        <v>29</v>
      </c>
      <c r="F105" s="2" t="s">
        <v>115</v>
      </c>
      <c r="G105" s="2" t="s">
        <v>704</v>
      </c>
    </row>
    <row r="106" spans="1:7" x14ac:dyDescent="0.35">
      <c r="A106" s="2">
        <v>171</v>
      </c>
      <c r="B106" s="2" t="s">
        <v>1130</v>
      </c>
      <c r="C106" s="2" t="s">
        <v>1522</v>
      </c>
      <c r="D106" s="2" t="s">
        <v>1523</v>
      </c>
      <c r="E106" s="2" t="s">
        <v>29</v>
      </c>
      <c r="F106" s="2" t="s">
        <v>40</v>
      </c>
      <c r="G106" s="2" t="s">
        <v>889</v>
      </c>
    </row>
    <row r="107" spans="1:7" x14ac:dyDescent="0.35">
      <c r="A107" s="2">
        <v>40</v>
      </c>
      <c r="B107" s="2" t="s">
        <v>1524</v>
      </c>
      <c r="C107" s="2" t="s">
        <v>1525</v>
      </c>
      <c r="D107" s="2" t="s">
        <v>1526</v>
      </c>
      <c r="E107" s="2" t="s">
        <v>29</v>
      </c>
      <c r="F107" s="2" t="s">
        <v>223</v>
      </c>
      <c r="G107" s="2" t="s">
        <v>224</v>
      </c>
    </row>
    <row r="108" spans="1:7" x14ac:dyDescent="0.35">
      <c r="A108" s="2">
        <v>11</v>
      </c>
      <c r="B108" s="2" t="s">
        <v>37</v>
      </c>
      <c r="C108" s="2" t="s">
        <v>1525</v>
      </c>
      <c r="D108" s="2" t="s">
        <v>1527</v>
      </c>
      <c r="E108" s="2" t="s">
        <v>29</v>
      </c>
      <c r="F108" s="2" t="s">
        <v>40</v>
      </c>
      <c r="G108" s="2" t="s">
        <v>32</v>
      </c>
    </row>
    <row r="109" spans="1:7" x14ac:dyDescent="0.35">
      <c r="A109" s="2">
        <v>66</v>
      </c>
      <c r="B109" s="2" t="s">
        <v>361</v>
      </c>
      <c r="C109" s="2" t="s">
        <v>1528</v>
      </c>
      <c r="D109" s="2" t="s">
        <v>1529</v>
      </c>
      <c r="E109" s="2" t="s">
        <v>29</v>
      </c>
      <c r="F109" s="2" t="s">
        <v>123</v>
      </c>
      <c r="G109" s="2" t="s">
        <v>467</v>
      </c>
    </row>
    <row r="110" spans="1:7" x14ac:dyDescent="0.35">
      <c r="A110" s="2">
        <v>12</v>
      </c>
      <c r="B110" s="2" t="s">
        <v>76</v>
      </c>
      <c r="C110" s="2" t="s">
        <v>1530</v>
      </c>
      <c r="D110" s="2" t="s">
        <v>1531</v>
      </c>
      <c r="E110" s="2" t="s">
        <v>29</v>
      </c>
      <c r="F110" s="2" t="s">
        <v>40</v>
      </c>
      <c r="G110" s="2" t="s">
        <v>32</v>
      </c>
    </row>
    <row r="111" spans="1:7" x14ac:dyDescent="0.35">
      <c r="A111" s="2">
        <v>41</v>
      </c>
      <c r="B111" s="2" t="s">
        <v>281</v>
      </c>
      <c r="C111" s="2" t="s">
        <v>1532</v>
      </c>
      <c r="D111" s="2" t="s">
        <v>1533</v>
      </c>
      <c r="E111" s="2" t="s">
        <v>29</v>
      </c>
      <c r="F111" s="2" t="s">
        <v>40</v>
      </c>
      <c r="G111" s="2" t="s">
        <v>224</v>
      </c>
    </row>
    <row r="112" spans="1:7" x14ac:dyDescent="0.35">
      <c r="A112" s="2">
        <v>210</v>
      </c>
      <c r="B112" s="2" t="s">
        <v>1534</v>
      </c>
      <c r="C112" s="2" t="s">
        <v>1535</v>
      </c>
      <c r="D112" s="2" t="s">
        <v>1536</v>
      </c>
      <c r="E112" s="2" t="s">
        <v>130</v>
      </c>
      <c r="F112" s="2" t="s">
        <v>1299</v>
      </c>
      <c r="G112" s="2" t="s">
        <v>1158</v>
      </c>
    </row>
    <row r="113" spans="1:7" x14ac:dyDescent="0.35">
      <c r="A113" s="2">
        <v>172</v>
      </c>
      <c r="B113" s="2" t="s">
        <v>893</v>
      </c>
      <c r="C113" s="2" t="s">
        <v>1537</v>
      </c>
      <c r="D113" s="2" t="s">
        <v>1538</v>
      </c>
      <c r="E113" s="2" t="s">
        <v>29</v>
      </c>
      <c r="F113" s="2" t="s">
        <v>223</v>
      </c>
      <c r="G113" s="2" t="s">
        <v>889</v>
      </c>
    </row>
    <row r="114" spans="1:7" x14ac:dyDescent="0.35">
      <c r="A114" s="2">
        <v>211</v>
      </c>
      <c r="B114" s="2" t="s">
        <v>1164</v>
      </c>
      <c r="C114" s="2" t="s">
        <v>1537</v>
      </c>
      <c r="D114" s="2" t="s">
        <v>1539</v>
      </c>
      <c r="E114" s="2" t="s">
        <v>130</v>
      </c>
      <c r="F114" s="2" t="s">
        <v>223</v>
      </c>
      <c r="G114" s="2" t="s">
        <v>1158</v>
      </c>
    </row>
    <row r="115" spans="1:7" x14ac:dyDescent="0.35">
      <c r="A115" s="2">
        <v>55</v>
      </c>
      <c r="B115" s="2" t="s">
        <v>427</v>
      </c>
      <c r="C115" s="2" t="s">
        <v>1540</v>
      </c>
      <c r="D115" s="2" t="s">
        <v>1541</v>
      </c>
      <c r="E115" s="2" t="s">
        <v>130</v>
      </c>
      <c r="F115" s="2" t="s">
        <v>40</v>
      </c>
      <c r="G115" s="2" t="s">
        <v>376</v>
      </c>
    </row>
    <row r="116" spans="1:7" x14ac:dyDescent="0.35">
      <c r="A116" s="2">
        <v>42</v>
      </c>
      <c r="B116" s="2" t="s">
        <v>220</v>
      </c>
      <c r="C116" s="2" t="s">
        <v>1542</v>
      </c>
      <c r="D116" s="2" t="s">
        <v>1543</v>
      </c>
      <c r="E116" s="2" t="s">
        <v>29</v>
      </c>
      <c r="F116" s="2" t="s">
        <v>223</v>
      </c>
      <c r="G116" s="2" t="s">
        <v>224</v>
      </c>
    </row>
    <row r="117" spans="1:7" x14ac:dyDescent="0.35">
      <c r="A117" s="2">
        <v>27</v>
      </c>
      <c r="B117" s="2" t="s">
        <v>206</v>
      </c>
      <c r="C117" s="2" t="s">
        <v>1544</v>
      </c>
      <c r="D117" s="2" t="s">
        <v>1545</v>
      </c>
      <c r="E117" s="2" t="s">
        <v>130</v>
      </c>
      <c r="F117" s="2" t="s">
        <v>40</v>
      </c>
      <c r="G117" s="2" t="s">
        <v>131</v>
      </c>
    </row>
    <row r="118" spans="1:7" x14ac:dyDescent="0.35">
      <c r="A118" s="2">
        <v>56</v>
      </c>
      <c r="B118" s="2" t="s">
        <v>1546</v>
      </c>
      <c r="C118" s="2" t="s">
        <v>1544</v>
      </c>
      <c r="D118" s="2" t="s">
        <v>1547</v>
      </c>
      <c r="E118" s="2" t="s">
        <v>130</v>
      </c>
      <c r="F118" s="2" t="s">
        <v>40</v>
      </c>
      <c r="G118" s="2" t="s">
        <v>376</v>
      </c>
    </row>
    <row r="119" spans="1:7" x14ac:dyDescent="0.35">
      <c r="A119" s="2">
        <v>67</v>
      </c>
      <c r="B119" s="2" t="s">
        <v>484</v>
      </c>
      <c r="C119" s="2" t="s">
        <v>1544</v>
      </c>
      <c r="D119" s="2" t="s">
        <v>1548</v>
      </c>
      <c r="E119" s="2" t="s">
        <v>29</v>
      </c>
      <c r="F119" s="2" t="s">
        <v>40</v>
      </c>
      <c r="G119" s="2" t="s">
        <v>467</v>
      </c>
    </row>
    <row r="120" spans="1:7" x14ac:dyDescent="0.35">
      <c r="A120" s="2">
        <v>57</v>
      </c>
      <c r="B120" s="2" t="s">
        <v>127</v>
      </c>
      <c r="C120" s="2" t="s">
        <v>1549</v>
      </c>
      <c r="D120" s="2" t="s">
        <v>1550</v>
      </c>
      <c r="E120" s="2" t="s">
        <v>130</v>
      </c>
      <c r="F120" s="2" t="s">
        <v>40</v>
      </c>
      <c r="G120" s="2" t="s">
        <v>376</v>
      </c>
    </row>
    <row r="121" spans="1:7" x14ac:dyDescent="0.35">
      <c r="A121" s="2">
        <v>116</v>
      </c>
      <c r="B121" s="2" t="s">
        <v>626</v>
      </c>
      <c r="C121" s="2" t="s">
        <v>1549</v>
      </c>
      <c r="D121" s="2" t="s">
        <v>1551</v>
      </c>
      <c r="E121" s="2" t="s">
        <v>130</v>
      </c>
      <c r="F121" s="2" t="s">
        <v>40</v>
      </c>
      <c r="G121" s="2" t="s">
        <v>778</v>
      </c>
    </row>
    <row r="122" spans="1:7" x14ac:dyDescent="0.35">
      <c r="A122" s="2">
        <v>68</v>
      </c>
      <c r="B122" s="2" t="s">
        <v>504</v>
      </c>
      <c r="C122" s="2" t="s">
        <v>1549</v>
      </c>
      <c r="D122" s="2" t="s">
        <v>1552</v>
      </c>
      <c r="E122" s="2" t="s">
        <v>29</v>
      </c>
      <c r="F122" s="2" t="s">
        <v>40</v>
      </c>
      <c r="G122" s="2" t="s">
        <v>467</v>
      </c>
    </row>
    <row r="123" spans="1:7" x14ac:dyDescent="0.35">
      <c r="A123" s="2">
        <v>13</v>
      </c>
      <c r="B123" s="2" t="s">
        <v>57</v>
      </c>
      <c r="C123" s="2" t="s">
        <v>1553</v>
      </c>
      <c r="D123" s="2" t="s">
        <v>1554</v>
      </c>
      <c r="E123" s="2" t="s">
        <v>29</v>
      </c>
      <c r="F123" s="2" t="s">
        <v>40</v>
      </c>
      <c r="G123" s="2" t="s">
        <v>32</v>
      </c>
    </row>
    <row r="124" spans="1:7" x14ac:dyDescent="0.35">
      <c r="A124" s="2">
        <v>43</v>
      </c>
      <c r="B124" s="2" t="s">
        <v>251</v>
      </c>
      <c r="C124" s="2" t="s">
        <v>1553</v>
      </c>
      <c r="D124" s="2" t="s">
        <v>1555</v>
      </c>
      <c r="E124" s="2" t="s">
        <v>29</v>
      </c>
      <c r="F124" s="2" t="s">
        <v>40</v>
      </c>
      <c r="G124" s="2" t="s">
        <v>224</v>
      </c>
    </row>
    <row r="125" spans="1:7" x14ac:dyDescent="0.35">
      <c r="A125" s="2">
        <v>173</v>
      </c>
      <c r="B125" s="2" t="s">
        <v>1025</v>
      </c>
      <c r="C125" s="2" t="s">
        <v>1556</v>
      </c>
      <c r="D125" s="2" t="s">
        <v>1557</v>
      </c>
      <c r="E125" s="2" t="s">
        <v>29</v>
      </c>
      <c r="F125" s="2" t="s">
        <v>1028</v>
      </c>
      <c r="G125" s="2" t="s">
        <v>889</v>
      </c>
    </row>
    <row r="126" spans="1:7" x14ac:dyDescent="0.35">
      <c r="A126" s="2">
        <v>117</v>
      </c>
      <c r="B126" s="2" t="s">
        <v>608</v>
      </c>
      <c r="C126" s="2" t="s">
        <v>1558</v>
      </c>
      <c r="D126" s="2" t="s">
        <v>1559</v>
      </c>
      <c r="E126" s="2" t="s">
        <v>130</v>
      </c>
      <c r="F126" s="2" t="s">
        <v>223</v>
      </c>
      <c r="G126" s="2" t="s">
        <v>778</v>
      </c>
    </row>
    <row r="127" spans="1:7" x14ac:dyDescent="0.35">
      <c r="A127" s="2">
        <v>28</v>
      </c>
      <c r="B127" s="2" t="s">
        <v>1342</v>
      </c>
      <c r="C127" s="2" t="s">
        <v>1560</v>
      </c>
      <c r="D127" s="2" t="s">
        <v>1561</v>
      </c>
      <c r="E127" s="2" t="s">
        <v>130</v>
      </c>
      <c r="F127" s="2" t="s">
        <v>40</v>
      </c>
      <c r="G127" s="2" t="s">
        <v>131</v>
      </c>
    </row>
    <row r="128" spans="1:7" x14ac:dyDescent="0.35">
      <c r="A128" s="2">
        <v>44</v>
      </c>
      <c r="B128" s="2" t="s">
        <v>269</v>
      </c>
      <c r="C128" s="2" t="s">
        <v>1560</v>
      </c>
      <c r="D128" s="2" t="s">
        <v>1562</v>
      </c>
      <c r="E128" s="2" t="s">
        <v>29</v>
      </c>
      <c r="F128" s="2" t="s">
        <v>40</v>
      </c>
      <c r="G128" s="2" t="s">
        <v>224</v>
      </c>
    </row>
    <row r="129" spans="1:7" x14ac:dyDescent="0.35">
      <c r="A129" s="2">
        <v>69</v>
      </c>
      <c r="B129" s="2" t="s">
        <v>514</v>
      </c>
      <c r="C129" s="2" t="s">
        <v>1563</v>
      </c>
      <c r="D129" s="2" t="s">
        <v>1564</v>
      </c>
      <c r="E129" s="2" t="s">
        <v>29</v>
      </c>
      <c r="F129" s="2" t="s">
        <v>40</v>
      </c>
      <c r="G129" s="2" t="s">
        <v>467</v>
      </c>
    </row>
    <row r="130" spans="1:7" x14ac:dyDescent="0.35">
      <c r="A130" s="2">
        <v>132</v>
      </c>
      <c r="B130" s="2" t="s">
        <v>99</v>
      </c>
      <c r="C130" s="2" t="s">
        <v>1565</v>
      </c>
      <c r="D130" s="2" t="s">
        <v>1566</v>
      </c>
      <c r="E130" s="2" t="s">
        <v>29</v>
      </c>
      <c r="F130" s="2" t="s">
        <v>115</v>
      </c>
      <c r="G130" s="2" t="s">
        <v>836</v>
      </c>
    </row>
    <row r="131" spans="1:7" x14ac:dyDescent="0.35">
      <c r="A131" s="2">
        <v>174</v>
      </c>
      <c r="B131" s="2" t="s">
        <v>936</v>
      </c>
      <c r="C131" s="2" t="s">
        <v>1567</v>
      </c>
      <c r="D131" s="2" t="s">
        <v>1568</v>
      </c>
      <c r="E131" s="2" t="s">
        <v>29</v>
      </c>
      <c r="F131" s="2" t="s">
        <v>777</v>
      </c>
      <c r="G131" s="2" t="s">
        <v>889</v>
      </c>
    </row>
    <row r="132" spans="1:7" x14ac:dyDescent="0.35">
      <c r="A132" s="2">
        <v>175</v>
      </c>
      <c r="B132" s="2" t="s">
        <v>1569</v>
      </c>
      <c r="C132" s="2" t="s">
        <v>1570</v>
      </c>
      <c r="D132" s="2" t="s">
        <v>1571</v>
      </c>
      <c r="E132" s="2" t="s">
        <v>29</v>
      </c>
      <c r="F132" s="2" t="s">
        <v>1378</v>
      </c>
      <c r="G132" s="2" t="s">
        <v>889</v>
      </c>
    </row>
    <row r="133" spans="1:7" x14ac:dyDescent="0.35">
      <c r="A133" s="2">
        <v>176</v>
      </c>
      <c r="B133" s="2" t="s">
        <v>885</v>
      </c>
      <c r="C133" s="2" t="s">
        <v>1572</v>
      </c>
      <c r="D133" s="2" t="s">
        <v>1573</v>
      </c>
      <c r="E133" s="2" t="s">
        <v>29</v>
      </c>
      <c r="F133" s="2" t="s">
        <v>888</v>
      </c>
      <c r="G133" s="2" t="s">
        <v>889</v>
      </c>
    </row>
    <row r="134" spans="1:7" x14ac:dyDescent="0.35">
      <c r="A134" s="2">
        <v>212</v>
      </c>
      <c r="B134" s="2" t="s">
        <v>1576</v>
      </c>
      <c r="C134" s="2" t="s">
        <v>1577</v>
      </c>
      <c r="D134" s="2" t="s">
        <v>1578</v>
      </c>
      <c r="E134" s="2" t="s">
        <v>130</v>
      </c>
      <c r="F134" s="2" t="s">
        <v>1579</v>
      </c>
      <c r="G134" s="2" t="s">
        <v>1158</v>
      </c>
    </row>
    <row r="135" spans="1:7" x14ac:dyDescent="0.35">
      <c r="A135" s="2">
        <v>91</v>
      </c>
      <c r="B135" s="2" t="s">
        <v>182</v>
      </c>
      <c r="C135" s="2" t="s">
        <v>1574</v>
      </c>
      <c r="D135" s="2" t="s">
        <v>1575</v>
      </c>
      <c r="E135" s="2" t="s">
        <v>130</v>
      </c>
      <c r="F135" s="2" t="s">
        <v>40</v>
      </c>
      <c r="G135" s="2" t="s">
        <v>611</v>
      </c>
    </row>
    <row r="136" spans="1:7" x14ac:dyDescent="0.35">
      <c r="A136" s="2">
        <v>14</v>
      </c>
      <c r="B136" s="2" t="s">
        <v>1580</v>
      </c>
      <c r="C136" s="2" t="s">
        <v>1581</v>
      </c>
      <c r="D136" s="2" t="s">
        <v>1582</v>
      </c>
      <c r="E136" s="2" t="s">
        <v>29</v>
      </c>
      <c r="F136" s="2" t="s">
        <v>1299</v>
      </c>
      <c r="G136" s="2" t="s">
        <v>32</v>
      </c>
    </row>
    <row r="137" spans="1:7" x14ac:dyDescent="0.35">
      <c r="A137" s="2">
        <v>213</v>
      </c>
      <c r="B137" s="2" t="s">
        <v>1583</v>
      </c>
      <c r="C137" s="2" t="s">
        <v>1584</v>
      </c>
      <c r="D137" s="2" t="s">
        <v>1585</v>
      </c>
      <c r="E137" s="2" t="s">
        <v>130</v>
      </c>
      <c r="F137" s="2" t="s">
        <v>1299</v>
      </c>
      <c r="G137" s="2" t="s">
        <v>1158</v>
      </c>
    </row>
    <row r="138" spans="1:7" x14ac:dyDescent="0.35">
      <c r="A138" s="2">
        <v>45</v>
      </c>
      <c r="B138" s="2" t="s">
        <v>1586</v>
      </c>
      <c r="C138" s="2" t="s">
        <v>1584</v>
      </c>
      <c r="D138" s="2" t="s">
        <v>1587</v>
      </c>
      <c r="E138" s="2" t="s">
        <v>29</v>
      </c>
      <c r="F138" s="2" t="s">
        <v>1299</v>
      </c>
      <c r="G138" s="2" t="s">
        <v>224</v>
      </c>
    </row>
    <row r="139" spans="1:7" x14ac:dyDescent="0.35">
      <c r="A139" s="2">
        <v>102</v>
      </c>
      <c r="B139" s="2" t="s">
        <v>500</v>
      </c>
      <c r="C139" s="2" t="s">
        <v>1588</v>
      </c>
      <c r="D139" s="2" t="s">
        <v>1589</v>
      </c>
      <c r="E139" s="2" t="s">
        <v>29</v>
      </c>
      <c r="F139" s="2" t="s">
        <v>40</v>
      </c>
      <c r="G139" s="2" t="s">
        <v>704</v>
      </c>
    </row>
    <row r="140" spans="1:7" x14ac:dyDescent="0.35">
      <c r="A140" s="2">
        <v>177</v>
      </c>
      <c r="B140" s="2" t="s">
        <v>955</v>
      </c>
      <c r="C140" s="2" t="s">
        <v>1588</v>
      </c>
      <c r="D140" s="2" t="s">
        <v>1590</v>
      </c>
      <c r="E140" s="2" t="s">
        <v>29</v>
      </c>
      <c r="F140" s="2" t="s">
        <v>40</v>
      </c>
      <c r="G140" s="2" t="s">
        <v>889</v>
      </c>
    </row>
    <row r="141" spans="1:7" x14ac:dyDescent="0.35">
      <c r="A141" s="2">
        <v>70</v>
      </c>
      <c r="B141" s="2" t="s">
        <v>560</v>
      </c>
      <c r="C141" s="2" t="s">
        <v>1591</v>
      </c>
      <c r="D141" s="2" t="s">
        <v>1592</v>
      </c>
      <c r="E141" s="2" t="s">
        <v>29</v>
      </c>
      <c r="F141" s="2" t="s">
        <v>1299</v>
      </c>
      <c r="G141" s="2" t="s">
        <v>467</v>
      </c>
    </row>
    <row r="142" spans="1:7" x14ac:dyDescent="0.35">
      <c r="A142" s="2">
        <v>15</v>
      </c>
      <c r="B142" s="2" t="s">
        <v>1593</v>
      </c>
      <c r="C142" s="2" t="s">
        <v>1594</v>
      </c>
      <c r="D142" s="2" t="s">
        <v>1595</v>
      </c>
      <c r="E142" s="2" t="s">
        <v>29</v>
      </c>
      <c r="F142" s="2" t="s">
        <v>40</v>
      </c>
      <c r="G142" s="2" t="s">
        <v>32</v>
      </c>
    </row>
    <row r="143" spans="1:7" x14ac:dyDescent="0.35">
      <c r="A143" s="2">
        <v>214</v>
      </c>
      <c r="B143" s="2" t="s">
        <v>1596</v>
      </c>
      <c r="C143" s="2" t="s">
        <v>1597</v>
      </c>
      <c r="D143" s="2" t="s">
        <v>1598</v>
      </c>
      <c r="E143" s="2" t="s">
        <v>130</v>
      </c>
      <c r="F143" s="2" t="s">
        <v>223</v>
      </c>
      <c r="G143" s="2" t="s">
        <v>1158</v>
      </c>
    </row>
    <row r="144" spans="1:7" x14ac:dyDescent="0.35">
      <c r="A144" s="2">
        <v>215</v>
      </c>
      <c r="B144" s="2" t="s">
        <v>798</v>
      </c>
      <c r="C144" s="2" t="s">
        <v>1599</v>
      </c>
      <c r="D144" s="2" t="s">
        <v>1600</v>
      </c>
      <c r="E144" s="2" t="s">
        <v>130</v>
      </c>
      <c r="F144" s="2" t="s">
        <v>223</v>
      </c>
      <c r="G144" s="2" t="s">
        <v>1158</v>
      </c>
    </row>
    <row r="145" spans="1:7" x14ac:dyDescent="0.35">
      <c r="A145" s="2">
        <v>216</v>
      </c>
      <c r="B145" s="2" t="s">
        <v>632</v>
      </c>
      <c r="C145" s="2" t="s">
        <v>1601</v>
      </c>
      <c r="D145" s="2" t="s">
        <v>1602</v>
      </c>
      <c r="E145" s="2" t="s">
        <v>130</v>
      </c>
      <c r="F145" s="9" t="s">
        <v>223</v>
      </c>
      <c r="G145" s="2" t="s">
        <v>1158</v>
      </c>
    </row>
    <row r="146" spans="1:7" x14ac:dyDescent="0.35">
      <c r="A146" s="2">
        <v>92</v>
      </c>
      <c r="B146" s="2" t="s">
        <v>387</v>
      </c>
      <c r="C146" s="2" t="s">
        <v>1603</v>
      </c>
      <c r="D146" s="2" t="s">
        <v>1604</v>
      </c>
      <c r="E146" s="2" t="s">
        <v>130</v>
      </c>
      <c r="F146" s="2" t="s">
        <v>40</v>
      </c>
      <c r="G146" s="2" t="s">
        <v>611</v>
      </c>
    </row>
    <row r="147" spans="1:7" x14ac:dyDescent="0.35">
      <c r="A147" s="2">
        <v>29</v>
      </c>
      <c r="B147" s="2" t="s">
        <v>165</v>
      </c>
      <c r="C147" s="2" t="s">
        <v>1605</v>
      </c>
      <c r="D147" s="2" t="s">
        <v>1606</v>
      </c>
      <c r="E147" s="2" t="s">
        <v>130</v>
      </c>
      <c r="F147" s="2" t="s">
        <v>40</v>
      </c>
      <c r="G147" s="2" t="s">
        <v>131</v>
      </c>
    </row>
    <row r="148" spans="1:7" x14ac:dyDescent="0.35">
      <c r="A148" s="2">
        <v>46</v>
      </c>
      <c r="B148" s="2" t="s">
        <v>303</v>
      </c>
      <c r="C148" s="2" t="s">
        <v>1607</v>
      </c>
      <c r="D148" s="2" t="s">
        <v>1608</v>
      </c>
      <c r="E148" s="2" t="s">
        <v>29</v>
      </c>
      <c r="F148" s="2" t="s">
        <v>1299</v>
      </c>
      <c r="G148" s="2" t="s">
        <v>224</v>
      </c>
    </row>
    <row r="149" spans="1:7" x14ac:dyDescent="0.35">
      <c r="A149" s="2">
        <v>103</v>
      </c>
      <c r="B149" s="2" t="s">
        <v>228</v>
      </c>
      <c r="C149" s="2" t="s">
        <v>1607</v>
      </c>
      <c r="D149" s="2" t="s">
        <v>1609</v>
      </c>
      <c r="E149" s="2" t="s">
        <v>29</v>
      </c>
      <c r="F149" s="2" t="s">
        <v>1299</v>
      </c>
      <c r="G149" s="2" t="s">
        <v>704</v>
      </c>
    </row>
    <row r="150" spans="1:7" x14ac:dyDescent="0.35">
      <c r="A150" s="2">
        <v>118</v>
      </c>
      <c r="B150" s="2" t="s">
        <v>662</v>
      </c>
      <c r="C150" s="2" t="s">
        <v>1610</v>
      </c>
      <c r="D150" s="2" t="s">
        <v>1611</v>
      </c>
      <c r="E150" s="2" t="s">
        <v>130</v>
      </c>
      <c r="F150" s="2" t="s">
        <v>1299</v>
      </c>
      <c r="G150" s="2" t="s">
        <v>778</v>
      </c>
    </row>
    <row r="151" spans="1:7" x14ac:dyDescent="0.35">
      <c r="A151" s="2">
        <v>71</v>
      </c>
      <c r="B151" s="2" t="s">
        <v>595</v>
      </c>
      <c r="C151" s="2" t="s">
        <v>1612</v>
      </c>
      <c r="D151" s="2" t="s">
        <v>1613</v>
      </c>
      <c r="E151" s="2" t="s">
        <v>29</v>
      </c>
      <c r="F151" s="2" t="s">
        <v>1297</v>
      </c>
      <c r="G151" s="2" t="s">
        <v>467</v>
      </c>
    </row>
    <row r="152" spans="1:7" x14ac:dyDescent="0.35">
      <c r="A152" s="2">
        <v>178</v>
      </c>
      <c r="B152" s="2" t="s">
        <v>1614</v>
      </c>
      <c r="C152" s="2" t="s">
        <v>1615</v>
      </c>
      <c r="D152" s="2" t="s">
        <v>1616</v>
      </c>
      <c r="E152" s="2" t="s">
        <v>29</v>
      </c>
      <c r="F152" s="2" t="s">
        <v>1378</v>
      </c>
      <c r="G152" s="2" t="s">
        <v>889</v>
      </c>
    </row>
    <row r="153" spans="1:7" x14ac:dyDescent="0.35">
      <c r="A153" s="2">
        <v>217</v>
      </c>
      <c r="B153" s="2" t="s">
        <v>1617</v>
      </c>
      <c r="C153" s="2" t="s">
        <v>1618</v>
      </c>
      <c r="D153" s="2" t="s">
        <v>1619</v>
      </c>
      <c r="E153" s="2" t="s">
        <v>130</v>
      </c>
      <c r="F153" s="2" t="s">
        <v>40</v>
      </c>
      <c r="G153" s="2" t="s">
        <v>1158</v>
      </c>
    </row>
    <row r="154" spans="1:7" x14ac:dyDescent="0.35">
      <c r="A154" s="2">
        <v>179</v>
      </c>
      <c r="B154" s="2" t="s">
        <v>918</v>
      </c>
      <c r="C154" s="2" t="s">
        <v>1618</v>
      </c>
      <c r="D154" s="2" t="s">
        <v>1620</v>
      </c>
      <c r="E154" s="2" t="s">
        <v>29</v>
      </c>
      <c r="F154" s="2" t="s">
        <v>40</v>
      </c>
      <c r="G154" s="2" t="s">
        <v>889</v>
      </c>
    </row>
    <row r="155" spans="1:7" x14ac:dyDescent="0.35">
      <c r="A155" s="2">
        <v>72</v>
      </c>
      <c r="B155" s="2" t="s">
        <v>508</v>
      </c>
      <c r="C155" s="2" t="s">
        <v>1621</v>
      </c>
      <c r="D155" s="2" t="s">
        <v>1622</v>
      </c>
      <c r="E155" s="2" t="s">
        <v>29</v>
      </c>
      <c r="F155" s="2" t="s">
        <v>40</v>
      </c>
      <c r="G155" s="2" t="s">
        <v>467</v>
      </c>
    </row>
    <row r="156" spans="1:7" x14ac:dyDescent="0.35">
      <c r="A156" s="2">
        <v>30</v>
      </c>
      <c r="B156" s="2" t="s">
        <v>1623</v>
      </c>
      <c r="C156" s="2" t="s">
        <v>1624</v>
      </c>
      <c r="D156" s="2" t="s">
        <v>1625</v>
      </c>
      <c r="E156" s="2" t="s">
        <v>130</v>
      </c>
      <c r="F156" s="2" t="s">
        <v>40</v>
      </c>
      <c r="G156" s="2" t="s">
        <v>131</v>
      </c>
    </row>
    <row r="157" spans="1:7" x14ac:dyDescent="0.35">
      <c r="A157" s="2">
        <v>180</v>
      </c>
      <c r="B157" s="2" t="s">
        <v>106</v>
      </c>
      <c r="C157" s="2" t="s">
        <v>1626</v>
      </c>
      <c r="D157" s="2" t="s">
        <v>1627</v>
      </c>
      <c r="E157" s="2" t="s">
        <v>29</v>
      </c>
      <c r="F157" s="2" t="s">
        <v>1299</v>
      </c>
      <c r="G157" s="2" t="s">
        <v>889</v>
      </c>
    </row>
    <row r="158" spans="1:7" x14ac:dyDescent="0.35">
      <c r="A158" s="2">
        <v>16</v>
      </c>
      <c r="B158" s="2" t="s">
        <v>1628</v>
      </c>
      <c r="C158" s="2" t="s">
        <v>1629</v>
      </c>
      <c r="D158" s="2" t="s">
        <v>1630</v>
      </c>
      <c r="E158" s="2" t="s">
        <v>29</v>
      </c>
      <c r="F158" s="2" t="s">
        <v>40</v>
      </c>
      <c r="G158" s="2" t="s">
        <v>32</v>
      </c>
    </row>
    <row r="159" spans="1:7" x14ac:dyDescent="0.35">
      <c r="A159" s="2">
        <v>119</v>
      </c>
      <c r="B159" s="2" t="s">
        <v>681</v>
      </c>
      <c r="C159" s="2" t="s">
        <v>1631</v>
      </c>
      <c r="D159" s="2" t="s">
        <v>1632</v>
      </c>
      <c r="E159" s="2" t="s">
        <v>130</v>
      </c>
      <c r="F159" s="2" t="s">
        <v>1297</v>
      </c>
      <c r="G159" s="2" t="s">
        <v>778</v>
      </c>
    </row>
    <row r="160" spans="1:7" x14ac:dyDescent="0.35">
      <c r="A160" s="2">
        <v>181</v>
      </c>
      <c r="B160" s="2" t="s">
        <v>918</v>
      </c>
      <c r="C160" s="2" t="s">
        <v>1633</v>
      </c>
      <c r="D160" s="2" t="s">
        <v>1634</v>
      </c>
      <c r="E160" s="2" t="s">
        <v>29</v>
      </c>
      <c r="F160" s="2" t="s">
        <v>777</v>
      </c>
      <c r="G160" s="2" t="s">
        <v>889</v>
      </c>
    </row>
    <row r="161" spans="1:7" x14ac:dyDescent="0.35">
      <c r="A161" s="2">
        <v>73</v>
      </c>
      <c r="B161" s="2" t="s">
        <v>514</v>
      </c>
      <c r="C161" s="2" t="s">
        <v>1635</v>
      </c>
      <c r="D161" s="2" t="s">
        <v>1636</v>
      </c>
      <c r="E161" s="2" t="s">
        <v>29</v>
      </c>
      <c r="F161" s="2" t="s">
        <v>115</v>
      </c>
      <c r="G161" s="2" t="s">
        <v>467</v>
      </c>
    </row>
    <row r="162" spans="1:7" x14ac:dyDescent="0.35">
      <c r="A162" s="2">
        <v>93</v>
      </c>
      <c r="B162" s="2" t="s">
        <v>1637</v>
      </c>
      <c r="C162" s="2" t="s">
        <v>1638</v>
      </c>
      <c r="D162" s="2" t="s">
        <v>1639</v>
      </c>
      <c r="E162" s="2" t="s">
        <v>130</v>
      </c>
      <c r="F162" s="2" t="s">
        <v>123</v>
      </c>
      <c r="G162" s="2" t="s">
        <v>611</v>
      </c>
    </row>
    <row r="163" spans="1:7" x14ac:dyDescent="0.35">
      <c r="A163" s="2">
        <v>120</v>
      </c>
      <c r="B163" s="2" t="s">
        <v>1640</v>
      </c>
      <c r="C163" s="2" t="s">
        <v>1641</v>
      </c>
      <c r="D163" s="2" t="s">
        <v>1642</v>
      </c>
      <c r="E163" s="2" t="s">
        <v>130</v>
      </c>
      <c r="F163" s="2" t="s">
        <v>1299</v>
      </c>
      <c r="G163" s="2" t="s">
        <v>778</v>
      </c>
    </row>
    <row r="164" spans="1:7" x14ac:dyDescent="0.35">
      <c r="A164" s="2">
        <v>31</v>
      </c>
      <c r="B164" s="2" t="s">
        <v>170</v>
      </c>
      <c r="C164" s="2" t="s">
        <v>1643</v>
      </c>
      <c r="D164" s="2" t="s">
        <v>1644</v>
      </c>
      <c r="E164" s="2" t="s">
        <v>130</v>
      </c>
      <c r="F164" s="2" t="s">
        <v>40</v>
      </c>
      <c r="G164" s="2" t="s">
        <v>131</v>
      </c>
    </row>
    <row r="165" spans="1:7" x14ac:dyDescent="0.35">
      <c r="A165" s="2">
        <v>74</v>
      </c>
      <c r="B165" s="2" t="s">
        <v>51</v>
      </c>
      <c r="C165" s="2" t="s">
        <v>1645</v>
      </c>
      <c r="D165" s="2" t="s">
        <v>1646</v>
      </c>
      <c r="E165" s="2" t="s">
        <v>29</v>
      </c>
      <c r="F165" s="2" t="s">
        <v>1299</v>
      </c>
      <c r="G165" s="2" t="s">
        <v>467</v>
      </c>
    </row>
    <row r="166" spans="1:7" x14ac:dyDescent="0.35">
      <c r="A166" s="2">
        <v>121</v>
      </c>
      <c r="B166" s="2" t="s">
        <v>792</v>
      </c>
      <c r="C166" s="2" t="s">
        <v>1647</v>
      </c>
      <c r="D166" s="2" t="s">
        <v>1648</v>
      </c>
      <c r="E166" s="2" t="s">
        <v>130</v>
      </c>
      <c r="F166" s="2" t="s">
        <v>1299</v>
      </c>
      <c r="G166" s="2" t="s">
        <v>778</v>
      </c>
    </row>
    <row r="167" spans="1:7" x14ac:dyDescent="0.35">
      <c r="A167" s="2">
        <v>104</v>
      </c>
      <c r="B167" s="2" t="s">
        <v>595</v>
      </c>
      <c r="C167" s="2" t="s">
        <v>1649</v>
      </c>
      <c r="D167" s="2" t="s">
        <v>1650</v>
      </c>
      <c r="E167" s="2" t="s">
        <v>29</v>
      </c>
      <c r="F167" s="2" t="s">
        <v>1299</v>
      </c>
      <c r="G167" s="2" t="s">
        <v>704</v>
      </c>
    </row>
    <row r="168" spans="1:7" x14ac:dyDescent="0.35">
      <c r="A168" s="2">
        <v>105</v>
      </c>
      <c r="B168" s="2" t="s">
        <v>228</v>
      </c>
      <c r="C168" s="2" t="s">
        <v>1649</v>
      </c>
      <c r="D168" s="2" t="s">
        <v>1651</v>
      </c>
      <c r="E168" s="2" t="s">
        <v>29</v>
      </c>
      <c r="F168" s="2" t="s">
        <v>1299</v>
      </c>
      <c r="G168" s="2" t="s">
        <v>704</v>
      </c>
    </row>
    <row r="169" spans="1:7" x14ac:dyDescent="0.35">
      <c r="A169" s="2">
        <v>106</v>
      </c>
      <c r="B169" s="2" t="s">
        <v>99</v>
      </c>
      <c r="C169" s="2" t="s">
        <v>1652</v>
      </c>
      <c r="D169" s="2" t="s">
        <v>1653</v>
      </c>
      <c r="E169" s="2" t="s">
        <v>29</v>
      </c>
      <c r="F169" s="2" t="s">
        <v>115</v>
      </c>
      <c r="G169" s="2" t="s">
        <v>704</v>
      </c>
    </row>
    <row r="170" spans="1:7" x14ac:dyDescent="0.35">
      <c r="A170" s="2">
        <v>140</v>
      </c>
      <c r="B170" s="2" t="s">
        <v>775</v>
      </c>
      <c r="C170" s="2" t="s">
        <v>1654</v>
      </c>
      <c r="D170" s="2" t="s">
        <v>1655</v>
      </c>
      <c r="E170" s="2" t="s">
        <v>130</v>
      </c>
      <c r="F170" s="2" t="s">
        <v>123</v>
      </c>
      <c r="G170" s="2" t="s">
        <v>866</v>
      </c>
    </row>
    <row r="171" spans="1:7" x14ac:dyDescent="0.35">
      <c r="A171" s="2">
        <v>182</v>
      </c>
      <c r="B171" s="2" t="s">
        <v>949</v>
      </c>
      <c r="C171" s="2" t="s">
        <v>1656</v>
      </c>
      <c r="D171" s="2" t="s">
        <v>1657</v>
      </c>
      <c r="E171" s="2" t="s">
        <v>29</v>
      </c>
      <c r="F171" s="2" t="s">
        <v>40</v>
      </c>
      <c r="G171" s="2" t="s">
        <v>889</v>
      </c>
    </row>
    <row r="172" spans="1:7" x14ac:dyDescent="0.35">
      <c r="A172" s="2">
        <v>75</v>
      </c>
      <c r="B172" s="2" t="s">
        <v>326</v>
      </c>
      <c r="C172" s="2" t="s">
        <v>1658</v>
      </c>
      <c r="D172" s="2" t="s">
        <v>1659</v>
      </c>
      <c r="E172" s="2" t="s">
        <v>29</v>
      </c>
      <c r="F172" s="2" t="s">
        <v>115</v>
      </c>
      <c r="G172" s="2" t="s">
        <v>467</v>
      </c>
    </row>
    <row r="173" spans="1:7" x14ac:dyDescent="0.35">
      <c r="A173" s="2">
        <v>183</v>
      </c>
      <c r="B173" s="2" t="s">
        <v>1660</v>
      </c>
      <c r="C173" s="2" t="s">
        <v>1661</v>
      </c>
      <c r="D173" s="2" t="s">
        <v>1662</v>
      </c>
      <c r="E173" s="2" t="s">
        <v>29</v>
      </c>
      <c r="F173" s="2" t="s">
        <v>1299</v>
      </c>
      <c r="G173" s="2" t="s">
        <v>889</v>
      </c>
    </row>
    <row r="174" spans="1:7" x14ac:dyDescent="0.35">
      <c r="A174" s="2">
        <v>122</v>
      </c>
      <c r="B174" s="2" t="s">
        <v>1663</v>
      </c>
      <c r="C174" s="2" t="s">
        <v>1664</v>
      </c>
      <c r="D174" s="2" t="s">
        <v>1665</v>
      </c>
      <c r="E174" s="2" t="s">
        <v>130</v>
      </c>
      <c r="F174" s="2" t="s">
        <v>1299</v>
      </c>
      <c r="G174" s="2" t="s">
        <v>778</v>
      </c>
    </row>
    <row r="175" spans="1:7" x14ac:dyDescent="0.35">
      <c r="A175" s="2">
        <v>76</v>
      </c>
      <c r="B175" s="2" t="s">
        <v>69</v>
      </c>
      <c r="C175" s="2" t="s">
        <v>1666</v>
      </c>
      <c r="D175" s="2" t="s">
        <v>1667</v>
      </c>
      <c r="E175" s="2" t="s">
        <v>29</v>
      </c>
      <c r="F175" s="2" t="s">
        <v>115</v>
      </c>
      <c r="G175" s="2" t="s">
        <v>467</v>
      </c>
    </row>
    <row r="176" spans="1:7" x14ac:dyDescent="0.35">
      <c r="A176" s="2">
        <v>32</v>
      </c>
      <c r="B176" s="2" t="s">
        <v>159</v>
      </c>
      <c r="C176" s="2" t="s">
        <v>1668</v>
      </c>
      <c r="D176" s="2" t="s">
        <v>1669</v>
      </c>
      <c r="E176" s="2" t="s">
        <v>130</v>
      </c>
      <c r="F176" s="2" t="s">
        <v>40</v>
      </c>
      <c r="G176" s="2" t="s">
        <v>131</v>
      </c>
    </row>
    <row r="177" spans="1:7" x14ac:dyDescent="0.35">
      <c r="A177" s="2">
        <v>107</v>
      </c>
      <c r="B177" s="2" t="s">
        <v>521</v>
      </c>
      <c r="C177" s="2" t="s">
        <v>1670</v>
      </c>
      <c r="D177" s="2" t="s">
        <v>1671</v>
      </c>
      <c r="E177" s="2" t="s">
        <v>29</v>
      </c>
      <c r="F177" s="2" t="s">
        <v>40</v>
      </c>
      <c r="G177" s="2" t="s">
        <v>704</v>
      </c>
    </row>
    <row r="178" spans="1:7" x14ac:dyDescent="0.35">
      <c r="A178" s="2">
        <v>47</v>
      </c>
      <c r="B178" s="2" t="s">
        <v>106</v>
      </c>
      <c r="C178" s="2" t="s">
        <v>1670</v>
      </c>
      <c r="D178" s="2" t="s">
        <v>1672</v>
      </c>
      <c r="E178" s="2" t="s">
        <v>29</v>
      </c>
      <c r="F178" s="2" t="s">
        <v>115</v>
      </c>
      <c r="G178" s="2" t="s">
        <v>224</v>
      </c>
    </row>
    <row r="179" spans="1:7" x14ac:dyDescent="0.35">
      <c r="A179" s="2">
        <v>108</v>
      </c>
      <c r="B179" s="2" t="s">
        <v>768</v>
      </c>
      <c r="C179" s="2" t="s">
        <v>1673</v>
      </c>
      <c r="D179" s="2" t="s">
        <v>1674</v>
      </c>
      <c r="E179" s="2" t="s">
        <v>29</v>
      </c>
      <c r="F179" s="2" t="s">
        <v>771</v>
      </c>
      <c r="G179" s="2" t="s">
        <v>704</v>
      </c>
    </row>
    <row r="180" spans="1:7" x14ac:dyDescent="0.35">
      <c r="A180" s="2">
        <v>184</v>
      </c>
      <c r="B180" s="2" t="s">
        <v>860</v>
      </c>
      <c r="C180" s="2" t="s">
        <v>1673</v>
      </c>
      <c r="D180" s="2" t="s">
        <v>1675</v>
      </c>
      <c r="E180" s="2" t="s">
        <v>29</v>
      </c>
      <c r="F180" s="2" t="s">
        <v>771</v>
      </c>
      <c r="G180" s="2" t="s">
        <v>836</v>
      </c>
    </row>
    <row r="181" spans="1:7" x14ac:dyDescent="0.35">
      <c r="A181" s="2">
        <v>218</v>
      </c>
      <c r="B181" s="2" t="s">
        <v>194</v>
      </c>
      <c r="C181" s="2" t="s">
        <v>1676</v>
      </c>
      <c r="D181" s="2" t="s">
        <v>1677</v>
      </c>
      <c r="E181" s="2" t="s">
        <v>130</v>
      </c>
      <c r="F181" s="2" t="s">
        <v>777</v>
      </c>
      <c r="G181" s="2" t="s">
        <v>1158</v>
      </c>
    </row>
    <row r="182" spans="1:7" x14ac:dyDescent="0.35">
      <c r="A182" s="2">
        <v>17</v>
      </c>
      <c r="B182" s="2" t="s">
        <v>367</v>
      </c>
      <c r="C182" s="2" t="s">
        <v>1676</v>
      </c>
      <c r="D182" s="2" t="s">
        <v>1678</v>
      </c>
      <c r="E182" s="2" t="s">
        <v>29</v>
      </c>
      <c r="F182" s="2" t="s">
        <v>1679</v>
      </c>
      <c r="G182" s="2" t="s">
        <v>32</v>
      </c>
    </row>
    <row r="183" spans="1:7" x14ac:dyDescent="0.35">
      <c r="A183" s="2">
        <v>109</v>
      </c>
      <c r="B183" s="2" t="s">
        <v>707</v>
      </c>
      <c r="C183" s="2" t="s">
        <v>1680</v>
      </c>
      <c r="D183" s="2" t="s">
        <v>1681</v>
      </c>
      <c r="E183" s="2" t="s">
        <v>29</v>
      </c>
      <c r="F183" s="2" t="s">
        <v>40</v>
      </c>
      <c r="G183" s="2" t="s">
        <v>704</v>
      </c>
    </row>
    <row r="184" spans="1:7" x14ac:dyDescent="0.35">
      <c r="A184" s="2">
        <v>185</v>
      </c>
      <c r="B184" s="2" t="s">
        <v>991</v>
      </c>
      <c r="C184" s="2" t="s">
        <v>1680</v>
      </c>
      <c r="D184" s="2" t="s">
        <v>1682</v>
      </c>
      <c r="E184" s="2" t="s">
        <v>29</v>
      </c>
      <c r="F184" s="2" t="s">
        <v>40</v>
      </c>
      <c r="G184" s="2" t="s">
        <v>889</v>
      </c>
    </row>
    <row r="185" spans="1:7" x14ac:dyDescent="0.35">
      <c r="A185" s="2">
        <v>123</v>
      </c>
      <c r="B185" s="2" t="s">
        <v>1683</v>
      </c>
      <c r="C185" s="2" t="s">
        <v>1684</v>
      </c>
      <c r="D185" s="2" t="s">
        <v>1685</v>
      </c>
      <c r="E185" s="2" t="s">
        <v>130</v>
      </c>
      <c r="F185" s="2" t="s">
        <v>123</v>
      </c>
      <c r="G185" s="2" t="s">
        <v>778</v>
      </c>
    </row>
    <row r="186" spans="1:7" x14ac:dyDescent="0.35">
      <c r="A186" s="2">
        <v>141</v>
      </c>
      <c r="B186" s="2" t="s">
        <v>870</v>
      </c>
      <c r="C186" s="2" t="s">
        <v>1686</v>
      </c>
      <c r="D186" s="2" t="s">
        <v>1687</v>
      </c>
      <c r="E186" s="2" t="s">
        <v>130</v>
      </c>
      <c r="F186" s="2" t="s">
        <v>40</v>
      </c>
      <c r="G186" s="2" t="s">
        <v>866</v>
      </c>
    </row>
    <row r="187" spans="1:7" x14ac:dyDescent="0.35">
      <c r="A187" s="2">
        <v>219</v>
      </c>
      <c r="B187" s="2" t="s">
        <v>863</v>
      </c>
      <c r="C187" s="2" t="s">
        <v>1688</v>
      </c>
      <c r="D187" s="2" t="s">
        <v>1689</v>
      </c>
      <c r="E187" s="2" t="s">
        <v>130</v>
      </c>
      <c r="F187" s="2" t="s">
        <v>40</v>
      </c>
      <c r="G187" s="2" t="s">
        <v>1158</v>
      </c>
    </row>
    <row r="188" spans="1:7" x14ac:dyDescent="0.35">
      <c r="A188" s="2">
        <v>133</v>
      </c>
      <c r="B188" s="2" t="s">
        <v>263</v>
      </c>
      <c r="C188" s="2" t="s">
        <v>1690</v>
      </c>
      <c r="D188" s="2" t="s">
        <v>1691</v>
      </c>
      <c r="E188" s="2" t="s">
        <v>29</v>
      </c>
      <c r="F188" s="2" t="s">
        <v>777</v>
      </c>
      <c r="G188" s="2" t="s">
        <v>836</v>
      </c>
    </row>
    <row r="189" spans="1:7" x14ac:dyDescent="0.35">
      <c r="A189" s="2">
        <v>186</v>
      </c>
      <c r="B189" s="2" t="s">
        <v>885</v>
      </c>
      <c r="C189" s="2" t="s">
        <v>1690</v>
      </c>
      <c r="D189" s="2" t="s">
        <v>1692</v>
      </c>
      <c r="E189" s="2" t="s">
        <v>29</v>
      </c>
      <c r="F189" s="2" t="s">
        <v>777</v>
      </c>
      <c r="G189" s="2" t="s">
        <v>889</v>
      </c>
    </row>
    <row r="190" spans="1:7" x14ac:dyDescent="0.35">
      <c r="A190" s="2">
        <v>187</v>
      </c>
      <c r="B190" s="2" t="s">
        <v>1005</v>
      </c>
      <c r="C190" s="2" t="s">
        <v>1693</v>
      </c>
      <c r="D190" s="2" t="s">
        <v>1694</v>
      </c>
      <c r="E190" s="2" t="s">
        <v>29</v>
      </c>
      <c r="F190" s="2" t="s">
        <v>40</v>
      </c>
      <c r="G190" s="2" t="s">
        <v>889</v>
      </c>
    </row>
    <row r="191" spans="1:7" x14ac:dyDescent="0.35">
      <c r="A191" s="2">
        <v>33</v>
      </c>
      <c r="B191" s="2" t="s">
        <v>200</v>
      </c>
      <c r="C191" s="2" t="s">
        <v>1695</v>
      </c>
      <c r="D191" s="2" t="s">
        <v>1696</v>
      </c>
      <c r="E191" s="2" t="s">
        <v>130</v>
      </c>
      <c r="F191" s="2" t="s">
        <v>1299</v>
      </c>
      <c r="G191" s="2" t="s">
        <v>131</v>
      </c>
    </row>
    <row r="192" spans="1:7" x14ac:dyDescent="0.35">
      <c r="A192" s="2">
        <v>58</v>
      </c>
      <c r="B192" s="2" t="s">
        <v>1697</v>
      </c>
      <c r="C192" s="2" t="s">
        <v>1698</v>
      </c>
      <c r="D192" s="2" t="s">
        <v>1699</v>
      </c>
      <c r="E192" s="2" t="s">
        <v>130</v>
      </c>
      <c r="F192" s="2" t="s">
        <v>1299</v>
      </c>
      <c r="G192" s="2" t="s">
        <v>376</v>
      </c>
    </row>
    <row r="193" spans="1:7" x14ac:dyDescent="0.35">
      <c r="A193" s="2">
        <v>59</v>
      </c>
      <c r="B193" s="2" t="s">
        <v>380</v>
      </c>
      <c r="C193" s="2" t="s">
        <v>1700</v>
      </c>
      <c r="D193" s="2" t="s">
        <v>1701</v>
      </c>
      <c r="E193" s="2" t="s">
        <v>130</v>
      </c>
      <c r="F193" s="2" t="s">
        <v>40</v>
      </c>
      <c r="G193" s="2" t="s">
        <v>376</v>
      </c>
    </row>
    <row r="194" spans="1:7" x14ac:dyDescent="0.35">
      <c r="A194" s="2">
        <v>134</v>
      </c>
      <c r="B194" s="2" t="s">
        <v>69</v>
      </c>
      <c r="C194" s="2" t="s">
        <v>1702</v>
      </c>
      <c r="D194" s="2" t="s">
        <v>1703</v>
      </c>
      <c r="E194" s="2" t="s">
        <v>29</v>
      </c>
      <c r="F194" s="2" t="s">
        <v>1299</v>
      </c>
      <c r="G194" s="2" t="s">
        <v>836</v>
      </c>
    </row>
    <row r="195" spans="1:7" x14ac:dyDescent="0.35">
      <c r="A195" s="2">
        <v>135</v>
      </c>
      <c r="B195" s="2" t="s">
        <v>281</v>
      </c>
      <c r="C195" s="2" t="s">
        <v>1702</v>
      </c>
      <c r="D195" s="2" t="s">
        <v>1704</v>
      </c>
      <c r="E195" s="2" t="s">
        <v>29</v>
      </c>
      <c r="F195" s="2" t="s">
        <v>123</v>
      </c>
      <c r="G195" s="2" t="s">
        <v>836</v>
      </c>
    </row>
    <row r="196" spans="1:7" x14ac:dyDescent="0.35">
      <c r="A196" s="2">
        <v>110</v>
      </c>
      <c r="B196" s="2" t="s">
        <v>480</v>
      </c>
      <c r="C196" s="2" t="s">
        <v>1705</v>
      </c>
      <c r="D196" s="2" t="s">
        <v>1706</v>
      </c>
      <c r="E196" s="2" t="s">
        <v>29</v>
      </c>
      <c r="F196" s="2" t="s">
        <v>40</v>
      </c>
      <c r="G196" s="2" t="s">
        <v>704</v>
      </c>
    </row>
    <row r="197" spans="1:7" x14ac:dyDescent="0.35">
      <c r="A197" s="2">
        <v>188</v>
      </c>
      <c r="B197" s="2" t="s">
        <v>844</v>
      </c>
      <c r="C197" s="2" t="s">
        <v>1705</v>
      </c>
      <c r="D197" s="2" t="s">
        <v>1707</v>
      </c>
      <c r="E197" s="2" t="s">
        <v>29</v>
      </c>
      <c r="F197" s="2" t="s">
        <v>40</v>
      </c>
      <c r="G197" s="2" t="s">
        <v>889</v>
      </c>
    </row>
    <row r="198" spans="1:7" x14ac:dyDescent="0.35">
      <c r="A198" s="2">
        <v>77</v>
      </c>
      <c r="B198" s="2" t="s">
        <v>238</v>
      </c>
      <c r="C198" s="2" t="s">
        <v>1705</v>
      </c>
      <c r="D198" s="2" t="s">
        <v>1708</v>
      </c>
      <c r="E198" s="2" t="s">
        <v>29</v>
      </c>
      <c r="F198" s="2" t="s">
        <v>40</v>
      </c>
      <c r="G198" s="2" t="s">
        <v>467</v>
      </c>
    </row>
    <row r="199" spans="1:7" x14ac:dyDescent="0.35">
      <c r="A199" s="2">
        <v>142</v>
      </c>
      <c r="B199" s="2" t="s">
        <v>880</v>
      </c>
      <c r="C199" s="2" t="s">
        <v>1709</v>
      </c>
      <c r="D199" s="2" t="s">
        <v>1710</v>
      </c>
      <c r="E199" s="2" t="s">
        <v>130</v>
      </c>
      <c r="F199" s="2" t="s">
        <v>123</v>
      </c>
      <c r="G199" s="2" t="s">
        <v>866</v>
      </c>
    </row>
    <row r="200" spans="1:7" x14ac:dyDescent="0.35">
      <c r="A200" s="2">
        <v>189</v>
      </c>
      <c r="B200" s="2" t="s">
        <v>949</v>
      </c>
      <c r="C200" s="2" t="s">
        <v>1709</v>
      </c>
      <c r="D200" s="2" t="s">
        <v>1711</v>
      </c>
      <c r="E200" s="2" t="s">
        <v>29</v>
      </c>
      <c r="F200" s="2" t="s">
        <v>123</v>
      </c>
      <c r="G200" s="2" t="s">
        <v>889</v>
      </c>
    </row>
    <row r="201" spans="1:7" x14ac:dyDescent="0.35">
      <c r="A201" s="2">
        <v>190</v>
      </c>
      <c r="B201" s="2" t="s">
        <v>1712</v>
      </c>
      <c r="C201" s="2" t="s">
        <v>1713</v>
      </c>
      <c r="D201" s="2" t="s">
        <v>1714</v>
      </c>
      <c r="E201" s="2" t="s">
        <v>29</v>
      </c>
      <c r="F201" s="2" t="s">
        <v>1715</v>
      </c>
      <c r="G201" s="2" t="s">
        <v>889</v>
      </c>
    </row>
    <row r="202" spans="1:7" x14ac:dyDescent="0.35">
      <c r="A202" s="2">
        <v>78</v>
      </c>
      <c r="B202" s="2" t="s">
        <v>297</v>
      </c>
      <c r="C202" s="2" t="s">
        <v>1716</v>
      </c>
      <c r="D202" s="2" t="s">
        <v>1717</v>
      </c>
      <c r="E202" s="2" t="s">
        <v>29</v>
      </c>
      <c r="F202" s="2" t="s">
        <v>1299</v>
      </c>
      <c r="G202" s="2" t="s">
        <v>467</v>
      </c>
    </row>
    <row r="203" spans="1:7" x14ac:dyDescent="0.35">
      <c r="A203" s="2">
        <v>124</v>
      </c>
      <c r="B203" s="2" t="s">
        <v>638</v>
      </c>
      <c r="C203" s="2" t="s">
        <v>1718</v>
      </c>
      <c r="D203" s="2" t="s">
        <v>1719</v>
      </c>
      <c r="E203" s="2" t="s">
        <v>130</v>
      </c>
      <c r="F203" s="2" t="s">
        <v>40</v>
      </c>
      <c r="G203" s="2" t="s">
        <v>778</v>
      </c>
    </row>
    <row r="204" spans="1:7" x14ac:dyDescent="0.35">
      <c r="A204" s="2">
        <v>79</v>
      </c>
      <c r="B204" s="2" t="s">
        <v>500</v>
      </c>
      <c r="C204" s="2" t="s">
        <v>1720</v>
      </c>
      <c r="D204" s="2" t="s">
        <v>1721</v>
      </c>
      <c r="E204" s="2" t="s">
        <v>29</v>
      </c>
      <c r="F204" s="2" t="s">
        <v>40</v>
      </c>
      <c r="G204" s="2" t="s">
        <v>467</v>
      </c>
    </row>
    <row r="205" spans="1:7" x14ac:dyDescent="0.35">
      <c r="A205" s="2">
        <v>143</v>
      </c>
      <c r="B205" s="2" t="s">
        <v>821</v>
      </c>
      <c r="C205" s="2" t="s">
        <v>1722</v>
      </c>
      <c r="D205" s="2" t="s">
        <v>1723</v>
      </c>
      <c r="E205" s="2" t="s">
        <v>130</v>
      </c>
      <c r="F205" s="2" t="s">
        <v>123</v>
      </c>
      <c r="G205" s="2" t="s">
        <v>866</v>
      </c>
    </row>
    <row r="206" spans="1:7" x14ac:dyDescent="0.35">
      <c r="A206" s="2">
        <v>136</v>
      </c>
      <c r="B206" s="2" t="s">
        <v>833</v>
      </c>
      <c r="C206" s="2" t="s">
        <v>1724</v>
      </c>
      <c r="D206" s="2" t="s">
        <v>1725</v>
      </c>
      <c r="E206" s="2" t="s">
        <v>29</v>
      </c>
      <c r="F206" s="2" t="s">
        <v>40</v>
      </c>
      <c r="G206" s="2" t="s">
        <v>836</v>
      </c>
    </row>
    <row r="207" spans="1:7" x14ac:dyDescent="0.35">
      <c r="A207" s="2">
        <v>18</v>
      </c>
      <c r="B207" s="2" t="s">
        <v>106</v>
      </c>
      <c r="C207" s="2" t="s">
        <v>1724</v>
      </c>
      <c r="D207" s="2" t="s">
        <v>1726</v>
      </c>
      <c r="E207" s="2" t="s">
        <v>29</v>
      </c>
      <c r="F207" s="2" t="s">
        <v>1299</v>
      </c>
      <c r="G207" s="2" t="s">
        <v>32</v>
      </c>
    </row>
    <row r="208" spans="1:7" x14ac:dyDescent="0.35">
      <c r="A208" s="2">
        <v>19</v>
      </c>
      <c r="B208" s="2" t="s">
        <v>1727</v>
      </c>
      <c r="C208" s="2" t="s">
        <v>1728</v>
      </c>
      <c r="D208" s="2" t="s">
        <v>1729</v>
      </c>
      <c r="E208" s="2" t="s">
        <v>29</v>
      </c>
      <c r="F208" s="2" t="s">
        <v>40</v>
      </c>
      <c r="G208" s="2" t="s">
        <v>32</v>
      </c>
    </row>
    <row r="209" spans="1:7" x14ac:dyDescent="0.35">
      <c r="A209" s="2">
        <v>111</v>
      </c>
      <c r="B209" s="2" t="s">
        <v>532</v>
      </c>
      <c r="C209" s="2" t="s">
        <v>1730</v>
      </c>
      <c r="D209" s="2" t="s">
        <v>1731</v>
      </c>
      <c r="E209" s="2" t="s">
        <v>29</v>
      </c>
      <c r="F209" s="2" t="s">
        <v>1299</v>
      </c>
      <c r="G209" s="2" t="s">
        <v>704</v>
      </c>
    </row>
    <row r="210" spans="1:7" x14ac:dyDescent="0.35">
      <c r="A210" s="2">
        <v>112</v>
      </c>
      <c r="B210" s="2" t="s">
        <v>514</v>
      </c>
      <c r="C210" s="2" t="s">
        <v>1732</v>
      </c>
      <c r="D210" s="2" t="s">
        <v>1733</v>
      </c>
      <c r="E210" s="2" t="s">
        <v>29</v>
      </c>
      <c r="F210" s="2" t="s">
        <v>115</v>
      </c>
      <c r="G210" s="2" t="s">
        <v>704</v>
      </c>
    </row>
    <row r="211" spans="1:7" x14ac:dyDescent="0.35">
      <c r="A211" s="2">
        <v>220</v>
      </c>
      <c r="B211" s="2" t="s">
        <v>1174</v>
      </c>
      <c r="C211" s="2" t="s">
        <v>1734</v>
      </c>
      <c r="D211" s="2" t="s">
        <v>1735</v>
      </c>
      <c r="E211" s="2" t="s">
        <v>130</v>
      </c>
      <c r="F211" s="2" t="s">
        <v>223</v>
      </c>
      <c r="G211" s="2" t="s">
        <v>1158</v>
      </c>
    </row>
    <row r="212" spans="1:7" x14ac:dyDescent="0.35">
      <c r="A212" s="2">
        <v>80</v>
      </c>
      <c r="B212" s="2" t="s">
        <v>583</v>
      </c>
      <c r="C212" s="2" t="s">
        <v>1736</v>
      </c>
      <c r="D212" s="2" t="s">
        <v>1737</v>
      </c>
      <c r="E212" s="2" t="s">
        <v>29</v>
      </c>
      <c r="F212" s="2" t="s">
        <v>115</v>
      </c>
      <c r="G212" s="2" t="s">
        <v>467</v>
      </c>
    </row>
    <row r="213" spans="1:7" x14ac:dyDescent="0.35">
      <c r="A213" s="2">
        <v>20</v>
      </c>
      <c r="B213" s="2" t="s">
        <v>1738</v>
      </c>
      <c r="C213" s="2" t="s">
        <v>1739</v>
      </c>
      <c r="D213" s="2" t="s">
        <v>1740</v>
      </c>
      <c r="E213" s="2" t="s">
        <v>29</v>
      </c>
      <c r="F213" s="2" t="s">
        <v>40</v>
      </c>
      <c r="G213" s="2" t="s">
        <v>32</v>
      </c>
    </row>
    <row r="214" spans="1:7" x14ac:dyDescent="0.35">
      <c r="A214" s="2">
        <v>221</v>
      </c>
      <c r="B214" s="2" t="s">
        <v>1741</v>
      </c>
      <c r="C214" s="2" t="s">
        <v>1742</v>
      </c>
      <c r="D214" s="2" t="s">
        <v>1743</v>
      </c>
      <c r="E214" s="2" t="s">
        <v>130</v>
      </c>
      <c r="F214" s="2" t="s">
        <v>1299</v>
      </c>
      <c r="G214" s="2" t="s">
        <v>1158</v>
      </c>
    </row>
    <row r="215" spans="1:7" x14ac:dyDescent="0.35">
      <c r="A215" s="2">
        <v>81</v>
      </c>
      <c r="B215" s="2" t="s">
        <v>542</v>
      </c>
      <c r="C215" s="2" t="s">
        <v>1742</v>
      </c>
      <c r="D215" s="2" t="s">
        <v>1744</v>
      </c>
      <c r="E215" s="2" t="s">
        <v>29</v>
      </c>
      <c r="F215" s="2" t="s">
        <v>1299</v>
      </c>
      <c r="G215" s="2" t="s">
        <v>467</v>
      </c>
    </row>
    <row r="216" spans="1:7" x14ac:dyDescent="0.35">
      <c r="A216" s="2">
        <v>191</v>
      </c>
      <c r="B216" s="2" t="s">
        <v>942</v>
      </c>
      <c r="C216" s="2" t="s">
        <v>1742</v>
      </c>
      <c r="D216" s="2" t="s">
        <v>1745</v>
      </c>
      <c r="E216" s="2" t="s">
        <v>29</v>
      </c>
      <c r="F216" s="2" t="s">
        <v>1299</v>
      </c>
      <c r="G216" s="2" t="s">
        <v>889</v>
      </c>
    </row>
    <row r="217" spans="1:7" x14ac:dyDescent="0.35">
      <c r="A217" s="2">
        <v>125</v>
      </c>
      <c r="B217" s="2" t="s">
        <v>632</v>
      </c>
      <c r="C217" s="2" t="s">
        <v>1742</v>
      </c>
      <c r="D217" s="2" t="s">
        <v>1746</v>
      </c>
      <c r="E217" s="2" t="s">
        <v>130</v>
      </c>
      <c r="F217" s="2" t="s">
        <v>1299</v>
      </c>
      <c r="G217" s="2" t="s">
        <v>778</v>
      </c>
    </row>
    <row r="218" spans="1:7" x14ac:dyDescent="0.35">
      <c r="A218" s="2">
        <v>192</v>
      </c>
      <c r="B218" s="2" t="s">
        <v>885</v>
      </c>
      <c r="C218" s="2" t="s">
        <v>1747</v>
      </c>
      <c r="D218" s="2" t="s">
        <v>1748</v>
      </c>
      <c r="E218" s="2" t="s">
        <v>29</v>
      </c>
      <c r="F218" s="2" t="s">
        <v>777</v>
      </c>
      <c r="G218" s="2" t="s">
        <v>889</v>
      </c>
    </row>
    <row r="219" spans="1:7" x14ac:dyDescent="0.35">
      <c r="A219" s="2">
        <v>193</v>
      </c>
      <c r="B219" s="2" t="s">
        <v>63</v>
      </c>
      <c r="C219" s="2" t="s">
        <v>1749</v>
      </c>
      <c r="D219" s="2" t="s">
        <v>1750</v>
      </c>
      <c r="E219" s="2" t="s">
        <v>29</v>
      </c>
      <c r="F219" s="2" t="s">
        <v>1751</v>
      </c>
      <c r="G219" s="2" t="s">
        <v>889</v>
      </c>
    </row>
    <row r="220" spans="1:7" x14ac:dyDescent="0.35">
      <c r="A220" s="2">
        <v>194</v>
      </c>
      <c r="B220" s="2" t="s">
        <v>1079</v>
      </c>
      <c r="C220" s="2" t="s">
        <v>1752</v>
      </c>
      <c r="D220" s="2" t="s">
        <v>1753</v>
      </c>
      <c r="E220" s="2" t="s">
        <v>29</v>
      </c>
      <c r="F220" s="2" t="s">
        <v>115</v>
      </c>
      <c r="G220" s="2" t="s">
        <v>889</v>
      </c>
    </row>
    <row r="221" spans="1:7" x14ac:dyDescent="0.35">
      <c r="A221" s="2">
        <v>34</v>
      </c>
      <c r="B221" s="2" t="s">
        <v>147</v>
      </c>
      <c r="C221" s="2" t="s">
        <v>1752</v>
      </c>
      <c r="D221" s="2" t="s">
        <v>1754</v>
      </c>
      <c r="E221" s="2" t="s">
        <v>130</v>
      </c>
      <c r="F221" s="2" t="s">
        <v>40</v>
      </c>
      <c r="G221" s="2" t="s">
        <v>131</v>
      </c>
    </row>
    <row r="222" spans="1:7" x14ac:dyDescent="0.35">
      <c r="A222" s="2">
        <v>195</v>
      </c>
      <c r="B222" s="2" t="s">
        <v>1755</v>
      </c>
      <c r="C222" s="2" t="s">
        <v>657</v>
      </c>
      <c r="D222" s="2" t="s">
        <v>1756</v>
      </c>
      <c r="E222" s="2" t="s">
        <v>29</v>
      </c>
      <c r="F222" s="2" t="s">
        <v>1299</v>
      </c>
      <c r="G222" s="2" t="s">
        <v>889</v>
      </c>
    </row>
  </sheetData>
  <autoFilter ref="A1:G222" xr:uid="{5AABC245-6B2B-4E85-AE42-CE627D4430A7}">
    <sortState xmlns:xlrd2="http://schemas.microsoft.com/office/spreadsheetml/2017/richdata2" ref="A2:G222">
      <sortCondition ref="C2:C222"/>
      <sortCondition ref="B2:B222"/>
    </sortState>
  </autoFilter>
  <sortState xmlns:xlrd2="http://schemas.microsoft.com/office/spreadsheetml/2017/richdata2" ref="A2:I222">
    <sortCondition ref="C2:C222"/>
    <sortCondition ref="B2:B222"/>
  </sortState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60F75-C71C-4277-A032-351AFE7B966C}">
  <sheetPr filterMode="1">
    <tabColor rgb="FF00B0F0"/>
  </sheetPr>
  <dimension ref="A1:F33"/>
  <sheetViews>
    <sheetView workbookViewId="0">
      <selection activeCell="B4" sqref="B4:F33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18.36328125" bestFit="1" customWidth="1"/>
    <col min="4" max="4" width="25.90625" bestFit="1" customWidth="1"/>
    <col min="5" max="5" width="6.54296875" bestFit="1" customWidth="1"/>
    <col min="6" max="6" width="5.36328125" style="6" bestFit="1" customWidth="1"/>
  </cols>
  <sheetData>
    <row r="1" spans="1:6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6" hidden="1" x14ac:dyDescent="0.35">
      <c r="A2" s="5">
        <v>1</v>
      </c>
      <c r="B2" s="5">
        <v>5</v>
      </c>
      <c r="C2" t="str">
        <f>VLOOKUP($B2,'Master List'!$A:$G,4,FALSE)</f>
        <v>Reuben GRAY</v>
      </c>
      <c r="D2" t="str">
        <f>VLOOKUP($B2,'Master List'!$A:$G,6,FALSE)</f>
        <v>Banbury Harriers A.C.</v>
      </c>
      <c r="E2" t="str">
        <f>VLOOKUP($B2,'Master List'!$A:$G,7,FALSE)</f>
        <v>U11B</v>
      </c>
      <c r="F2" s="6">
        <v>6.36</v>
      </c>
    </row>
    <row r="3" spans="1:6" hidden="1" x14ac:dyDescent="0.35">
      <c r="A3" s="5">
        <v>2</v>
      </c>
      <c r="B3" s="5">
        <v>6</v>
      </c>
      <c r="C3" t="str">
        <f>VLOOKUP($B3,'Master List'!$A:$G,4,FALSE)</f>
        <v>Oliver GROVES</v>
      </c>
      <c r="D3" t="str">
        <f>VLOOKUP($B3,'Master List'!$A:$G,6,FALSE)</f>
        <v>Northampton A.C.</v>
      </c>
      <c r="E3" t="str">
        <f>VLOOKUP($B3,'Master List'!$A:$G,7,FALSE)</f>
        <v>U11B</v>
      </c>
      <c r="F3" s="6">
        <v>6.45</v>
      </c>
    </row>
    <row r="4" spans="1:6" x14ac:dyDescent="0.35">
      <c r="A4" s="5">
        <v>3</v>
      </c>
      <c r="B4" s="5">
        <v>27</v>
      </c>
      <c r="C4" t="str">
        <f>VLOOKUP($B4,'Master List'!$A:$G,4,FALSE)</f>
        <v>Bella LAMB</v>
      </c>
      <c r="D4" t="str">
        <f>VLOOKUP($B4,'Master List'!$A:$G,6,FALSE)</f>
        <v>Rugby and Northampton A.C.</v>
      </c>
      <c r="E4" t="str">
        <f>VLOOKUP($B4,'Master List'!$A:$G,7,FALSE)</f>
        <v>U11G</v>
      </c>
      <c r="F4" s="6">
        <v>6.47</v>
      </c>
    </row>
    <row r="5" spans="1:6" hidden="1" x14ac:dyDescent="0.35">
      <c r="A5" s="5">
        <v>4</v>
      </c>
      <c r="B5" s="5">
        <v>9</v>
      </c>
      <c r="C5" t="str">
        <f>VLOOKUP($B5,'Master List'!$A:$G,4,FALSE)</f>
        <v>Freddie HINTON</v>
      </c>
      <c r="D5" t="str">
        <f>VLOOKUP($B5,'Master List'!$A:$G,6,FALSE)</f>
        <v>Rugby and Northampton A.C.</v>
      </c>
      <c r="E5" t="str">
        <f>VLOOKUP($B5,'Master List'!$A:$G,7,FALSE)</f>
        <v>U11B</v>
      </c>
      <c r="F5" s="6">
        <v>6.51</v>
      </c>
    </row>
    <row r="6" spans="1:6" hidden="1" x14ac:dyDescent="0.35">
      <c r="A6" s="5">
        <v>5</v>
      </c>
      <c r="B6" s="5">
        <v>7</v>
      </c>
      <c r="C6" t="str">
        <f>VLOOKUP($B6,'Master List'!$A:$G,4,FALSE)</f>
        <v>Rupert HARRISON</v>
      </c>
      <c r="D6" t="str">
        <f>VLOOKUP($B6,'Master List'!$A:$G,6,FALSE)</f>
        <v>Daventry A.C.</v>
      </c>
      <c r="E6" t="str">
        <f>VLOOKUP($B6,'Master List'!$A:$G,7,FALSE)</f>
        <v>U11B</v>
      </c>
      <c r="F6" s="6">
        <v>6.56</v>
      </c>
    </row>
    <row r="7" spans="1:6" hidden="1" x14ac:dyDescent="0.35">
      <c r="A7" s="5">
        <v>6</v>
      </c>
      <c r="B7" s="5">
        <v>8</v>
      </c>
      <c r="C7" t="str">
        <f>VLOOKUP($B7,'Master List'!$A:$G,4,FALSE)</f>
        <v>Jan HEMMINGTON</v>
      </c>
      <c r="D7" t="str">
        <f>VLOOKUP($B7,'Master List'!$A:$G,6,FALSE)</f>
        <v>Rugby and Northampton A.C.</v>
      </c>
      <c r="E7" t="str">
        <f>VLOOKUP($B7,'Master List'!$A:$G,7,FALSE)</f>
        <v>U11B</v>
      </c>
      <c r="F7" s="6">
        <v>7.02</v>
      </c>
    </row>
    <row r="8" spans="1:6" hidden="1" x14ac:dyDescent="0.35">
      <c r="A8" s="5">
        <v>7</v>
      </c>
      <c r="B8" s="5">
        <v>20</v>
      </c>
      <c r="C8" t="str">
        <f>VLOOKUP($B8,'Master List'!$A:$G,4,FALSE)</f>
        <v>Ernie WINDRUM</v>
      </c>
      <c r="D8" t="str">
        <f>VLOOKUP($B8,'Master List'!$A:$G,6,FALSE)</f>
        <v>Rugby and Northampton A.C.</v>
      </c>
      <c r="E8" t="str">
        <f>VLOOKUP($B8,'Master List'!$A:$G,7,FALSE)</f>
        <v>U11B</v>
      </c>
      <c r="F8" s="6">
        <v>7.05</v>
      </c>
    </row>
    <row r="9" spans="1:6" hidden="1" x14ac:dyDescent="0.35">
      <c r="A9" s="5">
        <v>8</v>
      </c>
      <c r="B9" s="5">
        <v>14</v>
      </c>
      <c r="C9" t="str">
        <f>VLOOKUP($B9,'Master List'!$A:$G,4,FALSE)</f>
        <v>Leonard MELCZYNSKA</v>
      </c>
      <c r="D9" t="str">
        <f>VLOOKUP($B9,'Master List'!$A:$G,6,FALSE)</f>
        <v>Northampton A.C.</v>
      </c>
      <c r="E9" t="str">
        <f>VLOOKUP($B9,'Master List'!$A:$G,7,FALSE)</f>
        <v>U11B</v>
      </c>
      <c r="F9" s="6">
        <v>7.06</v>
      </c>
    </row>
    <row r="10" spans="1:6" hidden="1" x14ac:dyDescent="0.35">
      <c r="A10" s="5">
        <v>9</v>
      </c>
      <c r="B10" s="5">
        <v>15</v>
      </c>
      <c r="C10" t="str">
        <f>VLOOKUP($B10,'Master List'!$A:$G,4,FALSE)</f>
        <v>Tommy MILLS</v>
      </c>
      <c r="D10" t="str">
        <f>VLOOKUP($B10,'Master List'!$A:$G,6,FALSE)</f>
        <v>Rugby and Northampton A.C.</v>
      </c>
      <c r="E10" t="str">
        <f>VLOOKUP($B10,'Master List'!$A:$G,7,FALSE)</f>
        <v>U11B</v>
      </c>
      <c r="F10" s="6">
        <v>7.07</v>
      </c>
    </row>
    <row r="11" spans="1:6" hidden="1" x14ac:dyDescent="0.35">
      <c r="A11" s="5">
        <v>10</v>
      </c>
      <c r="B11" s="5">
        <v>11</v>
      </c>
      <c r="C11" t="str">
        <f>VLOOKUP($B11,'Master List'!$A:$G,4,FALSE)</f>
        <v>Rufus JONES</v>
      </c>
      <c r="D11" t="str">
        <f>VLOOKUP($B11,'Master List'!$A:$G,6,FALSE)</f>
        <v>Rugby and Northampton A.C.</v>
      </c>
      <c r="E11" t="str">
        <f>VLOOKUP($B11,'Master List'!$A:$G,7,FALSE)</f>
        <v>U11B</v>
      </c>
      <c r="F11" s="6">
        <v>7.08</v>
      </c>
    </row>
    <row r="12" spans="1:6" x14ac:dyDescent="0.35">
      <c r="A12" s="5">
        <v>11</v>
      </c>
      <c r="B12" s="5">
        <v>24</v>
      </c>
      <c r="C12" t="str">
        <f>VLOOKUP($B12,'Master List'!$A:$G,4,FALSE)</f>
        <v>Kirrily DUBOIS</v>
      </c>
      <c r="D12" t="str">
        <f>VLOOKUP($B12,'Master List'!$A:$G,6,FALSE)</f>
        <v>Corby A.C.</v>
      </c>
      <c r="E12" t="str">
        <f>VLOOKUP($B12,'Master List'!$A:$G,7,FALSE)</f>
        <v>U11G</v>
      </c>
      <c r="F12" s="6">
        <v>7.14</v>
      </c>
    </row>
    <row r="13" spans="1:6" x14ac:dyDescent="0.35">
      <c r="A13" s="5">
        <v>12</v>
      </c>
      <c r="B13" s="5">
        <v>31</v>
      </c>
      <c r="C13" t="str">
        <f>VLOOKUP($B13,'Master List'!$A:$G,4,FALSE)</f>
        <v>Christabella REITEL</v>
      </c>
      <c r="D13" t="str">
        <f>VLOOKUP($B13,'Master List'!$A:$G,6,FALSE)</f>
        <v>Rugby and Northampton A.C.</v>
      </c>
      <c r="E13" t="str">
        <f>VLOOKUP($B13,'Master List'!$A:$G,7,FALSE)</f>
        <v>U11G</v>
      </c>
      <c r="F13" s="6">
        <v>7.26</v>
      </c>
    </row>
    <row r="14" spans="1:6" hidden="1" x14ac:dyDescent="0.35">
      <c r="A14" s="5">
        <v>13</v>
      </c>
      <c r="B14" s="5">
        <v>10</v>
      </c>
      <c r="C14" t="str">
        <f>VLOOKUP($B14,'Master List'!$A:$G,4,FALSE)</f>
        <v>Callum JOHNSON</v>
      </c>
      <c r="D14" t="str">
        <f>VLOOKUP($B14,'Master List'!$A:$G,6,FALSE)</f>
        <v>Kettering Town Harriers</v>
      </c>
      <c r="E14" t="str">
        <f>VLOOKUP($B14,'Master List'!$A:$G,7,FALSE)</f>
        <v>U11B</v>
      </c>
      <c r="F14" s="6">
        <v>7.38</v>
      </c>
    </row>
    <row r="15" spans="1:6" x14ac:dyDescent="0.35">
      <c r="A15" s="5">
        <v>14</v>
      </c>
      <c r="B15" s="5">
        <v>33</v>
      </c>
      <c r="C15" t="str">
        <f>VLOOKUP($B15,'Master List'!$A:$G,4,FALSE)</f>
        <v>Rose TANNASEE</v>
      </c>
      <c r="D15" t="str">
        <f>VLOOKUP($B15,'Master List'!$A:$G,6,FALSE)</f>
        <v>Northampton A.C.</v>
      </c>
      <c r="E15" t="str">
        <f>VLOOKUP($B15,'Master List'!$A:$G,7,FALSE)</f>
        <v>U11G</v>
      </c>
      <c r="F15" s="6">
        <v>7.39</v>
      </c>
    </row>
    <row r="16" spans="1:6" hidden="1" x14ac:dyDescent="0.35">
      <c r="A16" s="5">
        <v>15</v>
      </c>
      <c r="B16" s="5">
        <v>2</v>
      </c>
      <c r="C16" t="str">
        <f>VLOOKUP($B16,'Master List'!$A:$G,4,FALSE)</f>
        <v>Riley BILLINGHAM</v>
      </c>
      <c r="D16" t="str">
        <f>VLOOKUP($B16,'Master List'!$A:$G,6,FALSE)</f>
        <v>Northampton A.C.</v>
      </c>
      <c r="E16" t="str">
        <f>VLOOKUP($B16,'Master List'!$A:$G,7,FALSE)</f>
        <v>U11B</v>
      </c>
      <c r="F16" s="6">
        <v>7.45</v>
      </c>
    </row>
    <row r="17" spans="1:6" x14ac:dyDescent="0.35">
      <c r="A17" s="5">
        <v>16</v>
      </c>
      <c r="B17" s="5">
        <v>34</v>
      </c>
      <c r="C17" t="str">
        <f>VLOOKUP($B17,'Master List'!$A:$G,4,FALSE)</f>
        <v>Taya YOUNG</v>
      </c>
      <c r="D17" t="str">
        <f>VLOOKUP($B17,'Master List'!$A:$G,6,FALSE)</f>
        <v>Rugby and Northampton A.C.</v>
      </c>
      <c r="E17" t="str">
        <f>VLOOKUP($B17,'Master List'!$A:$G,7,FALSE)</f>
        <v>U11G</v>
      </c>
      <c r="F17" s="6">
        <v>7.48</v>
      </c>
    </row>
    <row r="18" spans="1:6" hidden="1" x14ac:dyDescent="0.35">
      <c r="A18" s="5">
        <v>17</v>
      </c>
      <c r="B18" s="5">
        <v>1</v>
      </c>
      <c r="C18" t="str">
        <f>VLOOKUP($B18,'Master List'!$A:$G,4,FALSE)</f>
        <v>Oisin ADAMS</v>
      </c>
      <c r="D18" t="str">
        <f>VLOOKUP($B18,'Master List'!$A:$G,6,FALSE)</f>
        <v>Daventry A.C.</v>
      </c>
      <c r="E18" t="str">
        <f>VLOOKUP($B18,'Master List'!$A:$G,7,FALSE)</f>
        <v>U11B</v>
      </c>
      <c r="F18" s="6">
        <v>7.53</v>
      </c>
    </row>
    <row r="19" spans="1:6" x14ac:dyDescent="0.35">
      <c r="A19" s="5">
        <v>18</v>
      </c>
      <c r="B19" s="5">
        <v>29</v>
      </c>
      <c r="C19" t="str">
        <f>VLOOKUP($B19,'Master List'!$A:$G,4,FALSE)</f>
        <v>Scarlett NICKLIN</v>
      </c>
      <c r="D19" t="str">
        <f>VLOOKUP($B19,'Master List'!$A:$G,6,FALSE)</f>
        <v>Rugby and Northampton A.C.</v>
      </c>
      <c r="E19" t="str">
        <f>VLOOKUP($B19,'Master List'!$A:$G,7,FALSE)</f>
        <v>U11G</v>
      </c>
      <c r="F19" s="6">
        <v>8</v>
      </c>
    </row>
    <row r="20" spans="1:6" hidden="1" x14ac:dyDescent="0.35">
      <c r="A20" s="5">
        <v>19</v>
      </c>
      <c r="B20" s="5">
        <v>18</v>
      </c>
      <c r="C20" t="str">
        <f>VLOOKUP($B20,'Master List'!$A:$G,4,FALSE)</f>
        <v>Oliver WARD</v>
      </c>
      <c r="D20" t="str">
        <f>VLOOKUP($B20,'Master List'!$A:$G,6,FALSE)</f>
        <v>Northampton A.C.</v>
      </c>
      <c r="E20" t="str">
        <f>VLOOKUP($B20,'Master List'!$A:$G,7,FALSE)</f>
        <v>U11B</v>
      </c>
      <c r="F20" s="6">
        <v>8.0500000000000007</v>
      </c>
    </row>
    <row r="21" spans="1:6" x14ac:dyDescent="0.35">
      <c r="A21" s="5">
        <v>20</v>
      </c>
      <c r="B21" s="5">
        <v>21</v>
      </c>
      <c r="C21" t="str">
        <f>VLOOKUP($B21,'Master List'!$A:$G,4,FALSE)</f>
        <v>Caoimhe ADAMS</v>
      </c>
      <c r="D21" t="str">
        <f>VLOOKUP($B21,'Master List'!$A:$G,6,FALSE)</f>
        <v>Daventry A.C.</v>
      </c>
      <c r="E21" t="str">
        <f>VLOOKUP($B21,'Master List'!$A:$G,7,FALSE)</f>
        <v>U11G</v>
      </c>
      <c r="F21" s="6">
        <v>8.06</v>
      </c>
    </row>
    <row r="22" spans="1:6" hidden="1" x14ac:dyDescent="0.35">
      <c r="A22" s="5">
        <v>21</v>
      </c>
      <c r="B22" s="5">
        <v>17</v>
      </c>
      <c r="C22" t="str">
        <f>VLOOKUP($B22,'Master List'!$A:$G,4,FALSE)</f>
        <v>Isaac ST LEGER-HARRIS</v>
      </c>
      <c r="D22" t="str">
        <f>VLOOKUP($B22,'Master List'!$A:$G,6,FALSE)</f>
        <v>Marshall Milton Keynes A.C.</v>
      </c>
      <c r="E22" t="str">
        <f>VLOOKUP($B22,'Master List'!$A:$G,7,FALSE)</f>
        <v>U11B</v>
      </c>
      <c r="F22" s="6">
        <v>8.1199999999999992</v>
      </c>
    </row>
    <row r="23" spans="1:6" hidden="1" x14ac:dyDescent="0.35">
      <c r="A23" s="5">
        <v>22</v>
      </c>
      <c r="B23" s="5">
        <v>3</v>
      </c>
      <c r="C23" t="str">
        <f>VLOOKUP($B23,'Master List'!$A:$G,4,FALSE)</f>
        <v>Reuben BUCKLEY</v>
      </c>
      <c r="D23" t="str">
        <f>VLOOKUP($B23,'Master List'!$A:$G,6,FALSE)</f>
        <v>Northampton A.C.</v>
      </c>
      <c r="E23" t="str">
        <f>VLOOKUP($B23,'Master List'!$A:$G,7,FALSE)</f>
        <v>U11B</v>
      </c>
      <c r="F23" s="6">
        <v>8.1199999999999992</v>
      </c>
    </row>
    <row r="24" spans="1:6" hidden="1" x14ac:dyDescent="0.35">
      <c r="A24" s="5">
        <v>23</v>
      </c>
      <c r="B24" s="5">
        <v>19</v>
      </c>
      <c r="C24" t="str">
        <f>VLOOKUP($B24,'Master List'!$A:$G,4,FALSE)</f>
        <v>Stanley WARD-STOKES</v>
      </c>
      <c r="D24" t="str">
        <f>VLOOKUP($B24,'Master List'!$A:$G,6,FALSE)</f>
        <v>Rugby and Northampton A.C.</v>
      </c>
      <c r="E24" t="str">
        <f>VLOOKUP($B24,'Master List'!$A:$G,7,FALSE)</f>
        <v>U11B</v>
      </c>
      <c r="F24" s="6">
        <v>8.16</v>
      </c>
    </row>
    <row r="25" spans="1:6" x14ac:dyDescent="0.35">
      <c r="A25" s="5">
        <v>24</v>
      </c>
      <c r="B25" s="5">
        <v>23</v>
      </c>
      <c r="C25" t="str">
        <f>VLOOKUP($B25,'Master List'!$A:$G,4,FALSE)</f>
        <v>Mollie DIPLOCK</v>
      </c>
      <c r="D25" t="str">
        <f>VLOOKUP($B25,'Master List'!$A:$G,6,FALSE)</f>
        <v>Rugby and Northampton A.C.</v>
      </c>
      <c r="E25" t="str">
        <f>VLOOKUP($B25,'Master List'!$A:$G,7,FALSE)</f>
        <v>U11G</v>
      </c>
      <c r="F25" s="6">
        <v>8.17</v>
      </c>
    </row>
    <row r="26" spans="1:6" hidden="1" x14ac:dyDescent="0.35">
      <c r="A26" s="5">
        <v>25</v>
      </c>
      <c r="B26" s="5">
        <v>4</v>
      </c>
      <c r="C26" t="str">
        <f>VLOOKUP($B26,'Master List'!$A:$G,4,FALSE)</f>
        <v>Myles CHALMERS</v>
      </c>
      <c r="D26" t="str">
        <f>VLOOKUP($B26,'Master List'!$A:$G,6,FALSE)</f>
        <v>Corby A.C.</v>
      </c>
      <c r="E26" t="str">
        <f>VLOOKUP($B26,'Master List'!$A:$G,7,FALSE)</f>
        <v>U11B</v>
      </c>
      <c r="F26" s="6">
        <v>8.26</v>
      </c>
    </row>
    <row r="27" spans="1:6" x14ac:dyDescent="0.35">
      <c r="A27" s="5">
        <v>26</v>
      </c>
      <c r="B27" s="5">
        <v>32</v>
      </c>
      <c r="C27" t="str">
        <f>VLOOKUP($B27,'Master List'!$A:$G,4,FALSE)</f>
        <v>Hope SHARROCK</v>
      </c>
      <c r="D27" t="str">
        <f>VLOOKUP($B27,'Master List'!$A:$G,6,FALSE)</f>
        <v>Rugby and Northampton A.C.</v>
      </c>
      <c r="E27" t="str">
        <f>VLOOKUP($B27,'Master List'!$A:$G,7,FALSE)</f>
        <v>U11G</v>
      </c>
      <c r="F27" s="6">
        <v>8.31</v>
      </c>
    </row>
    <row r="28" spans="1:6" x14ac:dyDescent="0.35">
      <c r="A28" s="5">
        <v>27</v>
      </c>
      <c r="B28" s="5">
        <v>22</v>
      </c>
      <c r="C28" t="str">
        <f>VLOOKUP($B28,'Master List'!$A:$G,4,FALSE)</f>
        <v>Violet CAMPBELL</v>
      </c>
      <c r="D28" t="str">
        <f>VLOOKUP($B28,'Master List'!$A:$G,6,FALSE)</f>
        <v>Rugby and Northampton A.C.</v>
      </c>
      <c r="E28" t="str">
        <f>VLOOKUP($B28,'Master List'!$A:$G,7,FALSE)</f>
        <v>U11G</v>
      </c>
      <c r="F28" s="6">
        <v>8.35</v>
      </c>
    </row>
    <row r="29" spans="1:6" x14ac:dyDescent="0.35">
      <c r="A29" s="5">
        <v>28</v>
      </c>
      <c r="B29" s="5">
        <v>26</v>
      </c>
      <c r="C29" t="str">
        <f>VLOOKUP($B29,'Master List'!$A:$G,4,FALSE)</f>
        <v>Grace FONTENLA</v>
      </c>
      <c r="D29" t="str">
        <f>VLOOKUP($B29,'Master List'!$A:$G,6,FALSE)</f>
        <v>Northampton A.C.</v>
      </c>
      <c r="E29" t="str">
        <f>VLOOKUP($B29,'Master List'!$A:$G,7,FALSE)</f>
        <v>U11G</v>
      </c>
      <c r="F29" s="6">
        <v>8.4</v>
      </c>
    </row>
    <row r="30" spans="1:6" x14ac:dyDescent="0.35">
      <c r="A30" s="5">
        <v>29</v>
      </c>
      <c r="B30" s="5">
        <v>30</v>
      </c>
      <c r="C30" t="str">
        <f>VLOOKUP($B30,'Master List'!$A:$G,4,FALSE)</f>
        <v>Lyla PEARCE</v>
      </c>
      <c r="D30" t="str">
        <f>VLOOKUP($B30,'Master List'!$A:$G,6,FALSE)</f>
        <v>Rugby and Northampton A.C.</v>
      </c>
      <c r="E30" t="str">
        <f>VLOOKUP($B30,'Master List'!$A:$G,7,FALSE)</f>
        <v>U11G</v>
      </c>
      <c r="F30" s="6">
        <v>8.42</v>
      </c>
    </row>
    <row r="31" spans="1:6" hidden="1" x14ac:dyDescent="0.35">
      <c r="A31" s="5">
        <v>30</v>
      </c>
      <c r="B31" s="5">
        <v>13</v>
      </c>
      <c r="C31" t="str">
        <f>VLOOKUP($B31,'Master List'!$A:$G,4,FALSE)</f>
        <v>Fraser LEESON</v>
      </c>
      <c r="D31" t="str">
        <f>VLOOKUP($B31,'Master List'!$A:$G,6,FALSE)</f>
        <v>Rugby and Northampton A.C.</v>
      </c>
      <c r="E31" t="str">
        <f>VLOOKUP($B31,'Master List'!$A:$G,7,FALSE)</f>
        <v>U11B</v>
      </c>
      <c r="F31" s="6">
        <v>8.43</v>
      </c>
    </row>
    <row r="32" spans="1:6" hidden="1" x14ac:dyDescent="0.35">
      <c r="A32" s="5">
        <v>31</v>
      </c>
      <c r="B32" s="5">
        <v>16</v>
      </c>
      <c r="C32" t="str">
        <f>VLOOKUP($B32,'Master List'!$A:$G,4,FALSE)</f>
        <v>Filip PIECHA</v>
      </c>
      <c r="D32" t="str">
        <f>VLOOKUP($B32,'Master List'!$A:$G,6,FALSE)</f>
        <v>Rugby and Northampton A.C.</v>
      </c>
      <c r="E32" t="str">
        <f>VLOOKUP($B32,'Master List'!$A:$G,7,FALSE)</f>
        <v>U11B</v>
      </c>
      <c r="F32" s="6">
        <v>8.48</v>
      </c>
    </row>
    <row r="33" spans="1:6" x14ac:dyDescent="0.35">
      <c r="A33" s="5">
        <v>32</v>
      </c>
      <c r="B33" s="5">
        <v>28</v>
      </c>
      <c r="C33" t="str">
        <f>VLOOKUP($B33,'Master List'!$A:$G,4,FALSE)</f>
        <v>Evie LOVE</v>
      </c>
      <c r="D33" t="str">
        <f>VLOOKUP($B33,'Master List'!$A:$G,6,FALSE)</f>
        <v>Rugby and Northampton A.C.</v>
      </c>
      <c r="E33" t="str">
        <f>VLOOKUP($B33,'Master List'!$A:$G,7,FALSE)</f>
        <v>U11G</v>
      </c>
      <c r="F33" s="6">
        <v>9.01</v>
      </c>
    </row>
  </sheetData>
  <autoFilter ref="A1:F33" xr:uid="{96E60F75-C71C-4277-A032-351AFE7B966C}">
    <filterColumn colId="4">
      <filters>
        <filter val="U11G"/>
      </filters>
    </filterColumn>
  </autoFilter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A13B-6475-497A-87BE-1A14F2E896B7}">
  <dimension ref="A1:M40"/>
  <sheetViews>
    <sheetView topLeftCell="A25" workbookViewId="0">
      <selection activeCell="J16" sqref="J16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18.36328125" bestFit="1" customWidth="1"/>
    <col min="4" max="4" width="25.90625" bestFit="1" customWidth="1"/>
    <col min="5" max="5" width="5.1796875" bestFit="1" customWidth="1"/>
    <col min="6" max="6" width="5.36328125" style="6" bestFit="1" customWidth="1"/>
    <col min="10" max="10" width="27.54296875" bestFit="1" customWidth="1"/>
    <col min="11" max="11" width="19.90625" bestFit="1" customWidth="1"/>
    <col min="12" max="12" width="5.08984375" bestFit="1" customWidth="1"/>
  </cols>
  <sheetData>
    <row r="1" spans="1:12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12" x14ac:dyDescent="0.35">
      <c r="A2" s="5">
        <v>1</v>
      </c>
      <c r="B2" s="5">
        <v>5</v>
      </c>
      <c r="C2" t="s">
        <v>1460</v>
      </c>
      <c r="D2" t="s">
        <v>771</v>
      </c>
      <c r="E2" t="s">
        <v>32</v>
      </c>
      <c r="F2" s="6">
        <v>6.36</v>
      </c>
    </row>
    <row r="3" spans="1:12" x14ac:dyDescent="0.35">
      <c r="A3" s="5">
        <v>2</v>
      </c>
      <c r="B3" s="5">
        <v>6</v>
      </c>
      <c r="C3" t="s">
        <v>1472</v>
      </c>
      <c r="D3" t="s">
        <v>1299</v>
      </c>
      <c r="E3" t="s">
        <v>32</v>
      </c>
      <c r="F3" s="6">
        <v>6.45</v>
      </c>
    </row>
    <row r="4" spans="1:12" x14ac:dyDescent="0.35">
      <c r="A4" s="5">
        <v>3</v>
      </c>
      <c r="B4" s="5">
        <v>9</v>
      </c>
      <c r="C4" t="s">
        <v>1503</v>
      </c>
      <c r="D4" t="s">
        <v>40</v>
      </c>
      <c r="E4" t="s">
        <v>32</v>
      </c>
      <c r="F4" s="6">
        <v>6.51</v>
      </c>
    </row>
    <row r="5" spans="1:12" x14ac:dyDescent="0.35">
      <c r="A5" s="5">
        <v>4</v>
      </c>
      <c r="B5" s="5">
        <v>7</v>
      </c>
      <c r="C5" t="s">
        <v>1485</v>
      </c>
      <c r="D5" t="s">
        <v>1297</v>
      </c>
      <c r="E5" t="s">
        <v>32</v>
      </c>
      <c r="F5" s="6">
        <v>6.56</v>
      </c>
    </row>
    <row r="6" spans="1:12" x14ac:dyDescent="0.35">
      <c r="A6" s="5">
        <v>5</v>
      </c>
      <c r="B6" s="5">
        <v>8</v>
      </c>
      <c r="C6" t="s">
        <v>1495</v>
      </c>
      <c r="D6" t="s">
        <v>40</v>
      </c>
      <c r="E6" t="s">
        <v>32</v>
      </c>
      <c r="F6" s="6">
        <v>7.02</v>
      </c>
    </row>
    <row r="7" spans="1:12" x14ac:dyDescent="0.35">
      <c r="A7" s="5">
        <v>6</v>
      </c>
      <c r="B7" s="5">
        <v>20</v>
      </c>
      <c r="C7" t="s">
        <v>1740</v>
      </c>
      <c r="D7" t="s">
        <v>40</v>
      </c>
      <c r="E7" t="s">
        <v>32</v>
      </c>
      <c r="F7" s="6">
        <v>7.05</v>
      </c>
    </row>
    <row r="8" spans="1:12" x14ac:dyDescent="0.35">
      <c r="A8" s="5">
        <v>7</v>
      </c>
      <c r="B8" s="5">
        <v>14</v>
      </c>
      <c r="C8" t="s">
        <v>1582</v>
      </c>
      <c r="D8" t="s">
        <v>1299</v>
      </c>
      <c r="E8" t="s">
        <v>32</v>
      </c>
      <c r="F8" s="6">
        <v>7.06</v>
      </c>
    </row>
    <row r="9" spans="1:12" x14ac:dyDescent="0.35">
      <c r="A9" s="5">
        <v>8</v>
      </c>
      <c r="B9" s="5">
        <v>15</v>
      </c>
      <c r="C9" t="s">
        <v>1595</v>
      </c>
      <c r="D9" t="s">
        <v>40</v>
      </c>
      <c r="E9" t="s">
        <v>32</v>
      </c>
      <c r="F9" s="6">
        <v>7.07</v>
      </c>
    </row>
    <row r="10" spans="1:12" x14ac:dyDescent="0.35">
      <c r="A10" s="5">
        <v>9</v>
      </c>
      <c r="B10" s="5">
        <v>11</v>
      </c>
      <c r="C10" t="s">
        <v>1527</v>
      </c>
      <c r="D10" t="s">
        <v>40</v>
      </c>
      <c r="E10" t="s">
        <v>32</v>
      </c>
      <c r="F10" s="6">
        <v>7.08</v>
      </c>
    </row>
    <row r="11" spans="1:12" x14ac:dyDescent="0.35">
      <c r="A11" s="5">
        <v>10</v>
      </c>
      <c r="B11" s="5">
        <v>10</v>
      </c>
      <c r="C11" t="s">
        <v>1520</v>
      </c>
      <c r="D11" t="s">
        <v>115</v>
      </c>
      <c r="E11" t="s">
        <v>32</v>
      </c>
      <c r="F11" s="6">
        <v>7.38</v>
      </c>
    </row>
    <row r="12" spans="1:12" x14ac:dyDescent="0.35">
      <c r="A12" s="5">
        <v>11</v>
      </c>
      <c r="B12" s="5">
        <v>2</v>
      </c>
      <c r="C12" t="s">
        <v>1333</v>
      </c>
      <c r="D12" t="s">
        <v>1299</v>
      </c>
      <c r="E12" t="s">
        <v>32</v>
      </c>
      <c r="F12" s="6">
        <v>7.45</v>
      </c>
      <c r="J12" s="3" t="s">
        <v>1276</v>
      </c>
    </row>
    <row r="13" spans="1:12" x14ac:dyDescent="0.35">
      <c r="A13" s="5">
        <v>12</v>
      </c>
      <c r="B13" s="5">
        <v>1</v>
      </c>
      <c r="C13" t="s">
        <v>1301</v>
      </c>
      <c r="D13" t="s">
        <v>1297</v>
      </c>
      <c r="E13" t="s">
        <v>32</v>
      </c>
      <c r="F13" s="6">
        <v>7.53</v>
      </c>
      <c r="J13" s="3" t="s">
        <v>7</v>
      </c>
      <c r="K13" s="3" t="s">
        <v>1275</v>
      </c>
      <c r="L13" t="s">
        <v>1277</v>
      </c>
    </row>
    <row r="14" spans="1:12" x14ac:dyDescent="0.35">
      <c r="A14" s="5">
        <v>13</v>
      </c>
      <c r="B14" s="5">
        <v>18</v>
      </c>
      <c r="C14" t="s">
        <v>1726</v>
      </c>
      <c r="D14" t="s">
        <v>1299</v>
      </c>
      <c r="E14" t="s">
        <v>32</v>
      </c>
      <c r="F14" s="6">
        <v>8.0500000000000007</v>
      </c>
      <c r="J14" t="s">
        <v>123</v>
      </c>
      <c r="K14" t="s">
        <v>1383</v>
      </c>
      <c r="L14" s="11">
        <v>17</v>
      </c>
    </row>
    <row r="15" spans="1:12" x14ac:dyDescent="0.35">
      <c r="A15" s="5">
        <v>14</v>
      </c>
      <c r="B15" s="5">
        <v>17</v>
      </c>
      <c r="C15" t="s">
        <v>1678</v>
      </c>
      <c r="D15" t="s">
        <v>1679</v>
      </c>
      <c r="E15" t="s">
        <v>32</v>
      </c>
      <c r="F15" s="6">
        <v>8.1199999999999992</v>
      </c>
      <c r="J15" t="s">
        <v>1278</v>
      </c>
      <c r="L15" s="11">
        <v>17</v>
      </c>
    </row>
    <row r="16" spans="1:12" x14ac:dyDescent="0.35">
      <c r="A16" s="5">
        <v>15</v>
      </c>
      <c r="B16" s="5">
        <v>3</v>
      </c>
      <c r="C16" t="s">
        <v>1356</v>
      </c>
      <c r="D16" t="s">
        <v>1299</v>
      </c>
      <c r="E16" t="s">
        <v>32</v>
      </c>
      <c r="F16" s="6">
        <v>8.1199999999999992</v>
      </c>
      <c r="J16" t="s">
        <v>115</v>
      </c>
      <c r="K16" t="s">
        <v>1520</v>
      </c>
      <c r="L16" s="11">
        <v>10</v>
      </c>
    </row>
    <row r="17" spans="1:13" x14ac:dyDescent="0.35">
      <c r="A17" s="5">
        <v>16</v>
      </c>
      <c r="B17" s="5">
        <v>19</v>
      </c>
      <c r="C17" t="s">
        <v>1729</v>
      </c>
      <c r="D17" t="s">
        <v>40</v>
      </c>
      <c r="E17" t="s">
        <v>32</v>
      </c>
      <c r="F17" s="6">
        <v>8.16</v>
      </c>
      <c r="J17" t="s">
        <v>1279</v>
      </c>
      <c r="L17" s="11">
        <v>10</v>
      </c>
    </row>
    <row r="18" spans="1:13" x14ac:dyDescent="0.35">
      <c r="A18" s="5">
        <v>17</v>
      </c>
      <c r="B18" s="5">
        <v>4</v>
      </c>
      <c r="C18" t="s">
        <v>1383</v>
      </c>
      <c r="D18" t="s">
        <v>123</v>
      </c>
      <c r="E18" t="s">
        <v>32</v>
      </c>
      <c r="F18" s="6">
        <v>8.26</v>
      </c>
      <c r="J18" t="s">
        <v>40</v>
      </c>
      <c r="K18" t="s">
        <v>1503</v>
      </c>
      <c r="L18" s="11">
        <v>3</v>
      </c>
    </row>
    <row r="19" spans="1:13" x14ac:dyDescent="0.35">
      <c r="A19" s="5">
        <v>18</v>
      </c>
      <c r="B19" s="5">
        <v>13</v>
      </c>
      <c r="C19" t="s">
        <v>1554</v>
      </c>
      <c r="D19" t="s">
        <v>40</v>
      </c>
      <c r="E19" t="s">
        <v>32</v>
      </c>
      <c r="F19" s="6">
        <v>8.43</v>
      </c>
      <c r="K19" t="s">
        <v>1495</v>
      </c>
      <c r="L19" s="11">
        <v>5</v>
      </c>
    </row>
    <row r="20" spans="1:13" x14ac:dyDescent="0.35">
      <c r="A20" s="5">
        <v>19</v>
      </c>
      <c r="B20" s="5">
        <v>16</v>
      </c>
      <c r="C20" t="s">
        <v>1630</v>
      </c>
      <c r="D20" t="s">
        <v>40</v>
      </c>
      <c r="E20" t="s">
        <v>32</v>
      </c>
      <c r="F20" s="6">
        <v>8.48</v>
      </c>
      <c r="K20" t="s">
        <v>1740</v>
      </c>
      <c r="L20" s="11">
        <v>6</v>
      </c>
      <c r="M20">
        <f>L18+L19+L20</f>
        <v>14</v>
      </c>
    </row>
    <row r="21" spans="1:13" x14ac:dyDescent="0.35">
      <c r="K21" t="s">
        <v>1595</v>
      </c>
      <c r="L21" s="11">
        <v>8</v>
      </c>
    </row>
    <row r="22" spans="1:13" x14ac:dyDescent="0.35">
      <c r="K22" t="s">
        <v>1527</v>
      </c>
      <c r="L22" s="11">
        <v>9</v>
      </c>
    </row>
    <row r="23" spans="1:13" x14ac:dyDescent="0.35">
      <c r="K23" t="s">
        <v>1729</v>
      </c>
      <c r="L23" s="11">
        <v>16</v>
      </c>
    </row>
    <row r="24" spans="1:13" x14ac:dyDescent="0.35">
      <c r="K24" t="s">
        <v>1554</v>
      </c>
      <c r="L24" s="11">
        <v>18</v>
      </c>
    </row>
    <row r="25" spans="1:13" x14ac:dyDescent="0.35">
      <c r="K25" t="s">
        <v>1630</v>
      </c>
      <c r="L25" s="11">
        <v>19</v>
      </c>
    </row>
    <row r="26" spans="1:13" x14ac:dyDescent="0.35">
      <c r="J26" t="s">
        <v>1280</v>
      </c>
      <c r="L26" s="11">
        <v>84</v>
      </c>
    </row>
    <row r="27" spans="1:13" x14ac:dyDescent="0.35">
      <c r="J27" t="s">
        <v>1297</v>
      </c>
      <c r="K27" t="s">
        <v>1485</v>
      </c>
      <c r="L27" s="11">
        <v>4</v>
      </c>
    </row>
    <row r="28" spans="1:13" x14ac:dyDescent="0.35">
      <c r="K28" t="s">
        <v>1301</v>
      </c>
      <c r="L28" s="11">
        <v>12</v>
      </c>
    </row>
    <row r="29" spans="1:13" x14ac:dyDescent="0.35">
      <c r="J29" t="s">
        <v>1845</v>
      </c>
      <c r="L29" s="11">
        <v>16</v>
      </c>
    </row>
    <row r="30" spans="1:13" x14ac:dyDescent="0.35">
      <c r="J30" t="s">
        <v>1299</v>
      </c>
      <c r="K30" t="s">
        <v>1472</v>
      </c>
      <c r="L30" s="11">
        <v>2</v>
      </c>
    </row>
    <row r="31" spans="1:13" x14ac:dyDescent="0.35">
      <c r="K31" t="s">
        <v>1582</v>
      </c>
      <c r="L31" s="11">
        <v>7</v>
      </c>
    </row>
    <row r="32" spans="1:13" x14ac:dyDescent="0.35">
      <c r="K32" t="s">
        <v>1333</v>
      </c>
      <c r="L32" s="11">
        <v>11</v>
      </c>
      <c r="M32">
        <f>L30+L31+L32</f>
        <v>20</v>
      </c>
    </row>
    <row r="33" spans="10:12" x14ac:dyDescent="0.35">
      <c r="K33" t="s">
        <v>1726</v>
      </c>
      <c r="L33" s="11">
        <v>13</v>
      </c>
    </row>
    <row r="34" spans="10:12" x14ac:dyDescent="0.35">
      <c r="K34" t="s">
        <v>1356</v>
      </c>
      <c r="L34" s="11">
        <v>15</v>
      </c>
    </row>
    <row r="35" spans="10:12" x14ac:dyDescent="0.35">
      <c r="J35" t="s">
        <v>1846</v>
      </c>
      <c r="L35" s="11">
        <v>48</v>
      </c>
    </row>
    <row r="36" spans="10:12" x14ac:dyDescent="0.35">
      <c r="J36" t="s">
        <v>771</v>
      </c>
      <c r="K36" t="s">
        <v>1460</v>
      </c>
      <c r="L36" s="11">
        <v>1</v>
      </c>
    </row>
    <row r="37" spans="10:12" x14ac:dyDescent="0.35">
      <c r="J37" t="s">
        <v>1284</v>
      </c>
      <c r="L37" s="11">
        <v>1</v>
      </c>
    </row>
    <row r="38" spans="10:12" x14ac:dyDescent="0.35">
      <c r="J38" t="s">
        <v>1679</v>
      </c>
      <c r="K38" t="s">
        <v>1678</v>
      </c>
      <c r="L38" s="11">
        <v>14</v>
      </c>
    </row>
    <row r="39" spans="10:12" x14ac:dyDescent="0.35">
      <c r="J39" t="s">
        <v>1848</v>
      </c>
      <c r="L39" s="11">
        <v>14</v>
      </c>
    </row>
    <row r="40" spans="10:12" x14ac:dyDescent="0.35">
      <c r="J40" t="s">
        <v>1268</v>
      </c>
      <c r="L40" s="11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7CF6-0DF1-4052-AD9E-6CD260D4AFB6}">
  <dimension ref="A1:N33"/>
  <sheetViews>
    <sheetView topLeftCell="A10" workbookViewId="0">
      <selection activeCell="N21" sqref="N21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16.6328125" bestFit="1" customWidth="1"/>
    <col min="4" max="4" width="25.90625" bestFit="1" customWidth="1"/>
    <col min="5" max="5" width="5.1796875" bestFit="1" customWidth="1"/>
    <col min="6" max="6" width="5.36328125" style="6" bestFit="1" customWidth="1"/>
    <col min="11" max="11" width="27.54296875" bestFit="1" customWidth="1"/>
    <col min="12" max="12" width="16.6328125" bestFit="1" customWidth="1"/>
    <col min="13" max="13" width="5.08984375" bestFit="1" customWidth="1"/>
  </cols>
  <sheetData>
    <row r="1" spans="1:13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13" x14ac:dyDescent="0.35">
      <c r="A2" s="5">
        <v>1</v>
      </c>
      <c r="B2" s="5">
        <v>27</v>
      </c>
      <c r="C2" t="s">
        <v>1545</v>
      </c>
      <c r="D2" t="s">
        <v>40</v>
      </c>
      <c r="E2" t="s">
        <v>131</v>
      </c>
      <c r="F2" s="6">
        <v>6.47</v>
      </c>
    </row>
    <row r="3" spans="1:13" x14ac:dyDescent="0.35">
      <c r="A3" s="5">
        <v>2</v>
      </c>
      <c r="B3" s="5">
        <v>24</v>
      </c>
      <c r="C3" t="s">
        <v>1426</v>
      </c>
      <c r="D3" t="s">
        <v>123</v>
      </c>
      <c r="E3" t="s">
        <v>131</v>
      </c>
      <c r="F3" s="6">
        <v>7.14</v>
      </c>
    </row>
    <row r="4" spans="1:13" x14ac:dyDescent="0.35">
      <c r="A4" s="5">
        <v>3</v>
      </c>
      <c r="B4" s="5">
        <v>31</v>
      </c>
      <c r="C4" t="s">
        <v>1644</v>
      </c>
      <c r="D4" t="s">
        <v>40</v>
      </c>
      <c r="E4" t="s">
        <v>131</v>
      </c>
      <c r="F4" s="6">
        <v>7.26</v>
      </c>
    </row>
    <row r="5" spans="1:13" x14ac:dyDescent="0.35">
      <c r="A5" s="5">
        <v>4</v>
      </c>
      <c r="B5" s="5">
        <v>33</v>
      </c>
      <c r="C5" t="s">
        <v>1696</v>
      </c>
      <c r="D5" t="s">
        <v>1299</v>
      </c>
      <c r="E5" t="s">
        <v>131</v>
      </c>
      <c r="F5" s="6">
        <v>7.39</v>
      </c>
    </row>
    <row r="6" spans="1:13" x14ac:dyDescent="0.35">
      <c r="A6" s="5">
        <v>5</v>
      </c>
      <c r="B6" s="5">
        <v>34</v>
      </c>
      <c r="C6" t="s">
        <v>1754</v>
      </c>
      <c r="D6" t="s">
        <v>40</v>
      </c>
      <c r="E6" t="s">
        <v>131</v>
      </c>
      <c r="F6" s="6">
        <v>7.48</v>
      </c>
    </row>
    <row r="7" spans="1:13" x14ac:dyDescent="0.35">
      <c r="A7" s="5">
        <v>6</v>
      </c>
      <c r="B7" s="5">
        <v>29</v>
      </c>
      <c r="C7" t="s">
        <v>1606</v>
      </c>
      <c r="D7" t="s">
        <v>40</v>
      </c>
      <c r="E7" t="s">
        <v>131</v>
      </c>
      <c r="F7" s="6">
        <v>8</v>
      </c>
    </row>
    <row r="8" spans="1:13" x14ac:dyDescent="0.35">
      <c r="A8" s="5">
        <v>7</v>
      </c>
      <c r="B8" s="5">
        <v>21</v>
      </c>
      <c r="C8" t="s">
        <v>1296</v>
      </c>
      <c r="D8" t="s">
        <v>1297</v>
      </c>
      <c r="E8" t="s">
        <v>131</v>
      </c>
      <c r="F8" s="6">
        <v>8.06</v>
      </c>
    </row>
    <row r="9" spans="1:13" x14ac:dyDescent="0.35">
      <c r="A9" s="5">
        <v>8</v>
      </c>
      <c r="B9" s="5">
        <v>23</v>
      </c>
      <c r="C9" t="s">
        <v>1421</v>
      </c>
      <c r="D9" t="s">
        <v>40</v>
      </c>
      <c r="E9" t="s">
        <v>131</v>
      </c>
      <c r="F9" s="6">
        <v>8.17</v>
      </c>
    </row>
    <row r="10" spans="1:13" x14ac:dyDescent="0.35">
      <c r="A10" s="5">
        <v>9</v>
      </c>
      <c r="B10" s="5">
        <v>32</v>
      </c>
      <c r="C10" t="s">
        <v>1669</v>
      </c>
      <c r="D10" t="s">
        <v>40</v>
      </c>
      <c r="E10" t="s">
        <v>131</v>
      </c>
      <c r="F10" s="6">
        <v>8.31</v>
      </c>
    </row>
    <row r="11" spans="1:13" x14ac:dyDescent="0.35">
      <c r="A11" s="5">
        <v>10</v>
      </c>
      <c r="B11" s="5">
        <v>22</v>
      </c>
      <c r="C11" t="s">
        <v>1370</v>
      </c>
      <c r="D11" t="s">
        <v>40</v>
      </c>
      <c r="E11" t="s">
        <v>131</v>
      </c>
      <c r="F11" s="6">
        <v>8.35</v>
      </c>
    </row>
    <row r="12" spans="1:13" x14ac:dyDescent="0.35">
      <c r="A12" s="5">
        <v>11</v>
      </c>
      <c r="B12" s="5">
        <v>26</v>
      </c>
      <c r="C12" t="s">
        <v>1440</v>
      </c>
      <c r="D12" t="s">
        <v>1299</v>
      </c>
      <c r="E12" t="s">
        <v>131</v>
      </c>
      <c r="F12" s="6">
        <v>8.4</v>
      </c>
    </row>
    <row r="13" spans="1:13" x14ac:dyDescent="0.35">
      <c r="A13" s="5">
        <v>12</v>
      </c>
      <c r="B13" s="5">
        <v>30</v>
      </c>
      <c r="C13" t="s">
        <v>1625</v>
      </c>
      <c r="D13" t="s">
        <v>40</v>
      </c>
      <c r="E13" t="s">
        <v>131</v>
      </c>
      <c r="F13" s="6">
        <v>8.42</v>
      </c>
    </row>
    <row r="14" spans="1:13" x14ac:dyDescent="0.35">
      <c r="A14" s="5">
        <v>13</v>
      </c>
      <c r="B14" s="5">
        <v>28</v>
      </c>
      <c r="C14" t="s">
        <v>1561</v>
      </c>
      <c r="D14" t="s">
        <v>40</v>
      </c>
      <c r="E14" t="s">
        <v>131</v>
      </c>
      <c r="F14" s="6">
        <v>9.01</v>
      </c>
      <c r="K14" s="3" t="s">
        <v>1276</v>
      </c>
    </row>
    <row r="15" spans="1:13" x14ac:dyDescent="0.35">
      <c r="K15" s="3" t="s">
        <v>7</v>
      </c>
      <c r="L15" s="3" t="s">
        <v>1275</v>
      </c>
      <c r="M15" t="s">
        <v>1277</v>
      </c>
    </row>
    <row r="16" spans="1:13" x14ac:dyDescent="0.35">
      <c r="K16" t="s">
        <v>123</v>
      </c>
      <c r="L16" t="s">
        <v>1426</v>
      </c>
      <c r="M16" s="11">
        <v>2</v>
      </c>
    </row>
    <row r="17" spans="11:14" x14ac:dyDescent="0.35">
      <c r="K17" t="s">
        <v>1278</v>
      </c>
      <c r="M17" s="11">
        <v>2</v>
      </c>
    </row>
    <row r="18" spans="11:14" x14ac:dyDescent="0.35">
      <c r="K18" t="s">
        <v>40</v>
      </c>
      <c r="L18" t="s">
        <v>1545</v>
      </c>
      <c r="M18" s="11">
        <v>1</v>
      </c>
    </row>
    <row r="19" spans="11:14" x14ac:dyDescent="0.35">
      <c r="L19" t="s">
        <v>1644</v>
      </c>
      <c r="M19" s="11">
        <v>3</v>
      </c>
    </row>
    <row r="20" spans="11:14" x14ac:dyDescent="0.35">
      <c r="L20" t="s">
        <v>1754</v>
      </c>
      <c r="M20" s="11">
        <v>5</v>
      </c>
      <c r="N20">
        <f>M18+M19+M20</f>
        <v>9</v>
      </c>
    </row>
    <row r="21" spans="11:14" x14ac:dyDescent="0.35">
      <c r="L21" t="s">
        <v>1606</v>
      </c>
      <c r="M21" s="11">
        <v>6</v>
      </c>
    </row>
    <row r="22" spans="11:14" x14ac:dyDescent="0.35">
      <c r="L22" t="s">
        <v>1421</v>
      </c>
      <c r="M22" s="11">
        <v>8</v>
      </c>
    </row>
    <row r="23" spans="11:14" x14ac:dyDescent="0.35">
      <c r="L23" t="s">
        <v>1669</v>
      </c>
      <c r="M23" s="11">
        <v>9</v>
      </c>
    </row>
    <row r="24" spans="11:14" x14ac:dyDescent="0.35">
      <c r="L24" t="s">
        <v>1370</v>
      </c>
      <c r="M24" s="11">
        <v>10</v>
      </c>
    </row>
    <row r="25" spans="11:14" x14ac:dyDescent="0.35">
      <c r="L25" t="s">
        <v>1625</v>
      </c>
      <c r="M25" s="11">
        <v>12</v>
      </c>
    </row>
    <row r="26" spans="11:14" x14ac:dyDescent="0.35">
      <c r="L26" t="s">
        <v>1561</v>
      </c>
      <c r="M26" s="11">
        <v>13</v>
      </c>
    </row>
    <row r="27" spans="11:14" x14ac:dyDescent="0.35">
      <c r="K27" t="s">
        <v>1280</v>
      </c>
      <c r="M27" s="11">
        <v>67</v>
      </c>
    </row>
    <row r="28" spans="11:14" x14ac:dyDescent="0.35">
      <c r="K28" t="s">
        <v>1299</v>
      </c>
      <c r="L28" t="s">
        <v>1696</v>
      </c>
      <c r="M28" s="11">
        <v>4</v>
      </c>
    </row>
    <row r="29" spans="11:14" x14ac:dyDescent="0.35">
      <c r="L29" t="s">
        <v>1440</v>
      </c>
      <c r="M29" s="11">
        <v>11</v>
      </c>
    </row>
    <row r="30" spans="11:14" x14ac:dyDescent="0.35">
      <c r="K30" t="s">
        <v>1846</v>
      </c>
      <c r="M30" s="11">
        <v>15</v>
      </c>
    </row>
    <row r="31" spans="11:14" x14ac:dyDescent="0.35">
      <c r="K31" t="s">
        <v>1297</v>
      </c>
      <c r="L31" t="s">
        <v>1296</v>
      </c>
      <c r="M31" s="11">
        <v>7</v>
      </c>
    </row>
    <row r="32" spans="11:14" x14ac:dyDescent="0.35">
      <c r="K32" t="s">
        <v>1845</v>
      </c>
      <c r="M32" s="11">
        <v>7</v>
      </c>
    </row>
    <row r="33" spans="11:13" x14ac:dyDescent="0.35">
      <c r="K33" t="s">
        <v>1268</v>
      </c>
      <c r="M33" s="11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4801-09EF-45B6-807B-1DE371DD85A3}">
  <sheetPr>
    <tabColor rgb="FF00B0F0"/>
  </sheetPr>
  <dimension ref="A1:O71"/>
  <sheetViews>
    <sheetView topLeftCell="D51" workbookViewId="0">
      <selection activeCell="M57" sqref="M57:M62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18.7265625" bestFit="1" customWidth="1"/>
    <col min="4" max="4" width="25.90625" bestFit="1" customWidth="1"/>
    <col min="5" max="5" width="6" style="12" bestFit="1" customWidth="1"/>
    <col min="6" max="6" width="5.36328125" style="6" bestFit="1" customWidth="1"/>
    <col min="11" max="11" width="30.1796875" bestFit="1" customWidth="1"/>
    <col min="12" max="12" width="18.54296875" bestFit="1" customWidth="1"/>
    <col min="13" max="13" width="5.08984375" bestFit="1" customWidth="1"/>
  </cols>
  <sheetData>
    <row r="1" spans="1:13" x14ac:dyDescent="0.35">
      <c r="A1" s="5" t="s">
        <v>1271</v>
      </c>
      <c r="B1" s="5" t="s">
        <v>1274</v>
      </c>
      <c r="C1" t="s">
        <v>1275</v>
      </c>
      <c r="D1" t="s">
        <v>7</v>
      </c>
      <c r="E1" s="12" t="s">
        <v>1272</v>
      </c>
      <c r="F1" s="6" t="s">
        <v>1273</v>
      </c>
    </row>
    <row r="2" spans="1:13" x14ac:dyDescent="0.35">
      <c r="A2" s="5">
        <v>1</v>
      </c>
      <c r="B2" s="5">
        <v>146</v>
      </c>
      <c r="C2" t="str">
        <f>VLOOKUP($B2,'Master List'!$A:$G,4,FALSE)</f>
        <v>Haydn ARNALL</v>
      </c>
      <c r="D2" t="str">
        <f>VLOOKUP($B2,'Master List'!$A:$G,6,FALSE)</f>
        <v>Rugby and Northampton A.C.</v>
      </c>
      <c r="E2" s="12" t="str">
        <f>VLOOKUP($B2,'Master List'!$A:$G,7,FALSE)</f>
        <v>SenM</v>
      </c>
      <c r="F2" s="6">
        <v>35.04</v>
      </c>
    </row>
    <row r="3" spans="1:13" x14ac:dyDescent="0.35">
      <c r="A3" s="5">
        <v>2</v>
      </c>
      <c r="B3" s="5">
        <v>148</v>
      </c>
      <c r="C3" t="str">
        <f>VLOOKUP($B3,'Master List'!$A:$G,4,FALSE)</f>
        <v>Fynn BATKIN</v>
      </c>
      <c r="D3" t="str">
        <f>VLOOKUP($B3,'Master List'!$A:$G,6,FALSE)</f>
        <v>Kettering Town Harriers</v>
      </c>
      <c r="E3" s="12" t="str">
        <f>VLOOKUP($B3,'Master List'!$A:$G,7,FALSE)</f>
        <v>SenM</v>
      </c>
      <c r="F3" s="6">
        <v>35.08</v>
      </c>
    </row>
    <row r="4" spans="1:13" x14ac:dyDescent="0.35">
      <c r="A4" s="5">
        <v>3</v>
      </c>
      <c r="B4" s="5">
        <v>184</v>
      </c>
      <c r="C4" t="str">
        <f>VLOOKUP($B4,'Master List'!$A:$G,4,FALSE)</f>
        <v>Skip SNELSON</v>
      </c>
      <c r="D4" t="str">
        <f>VLOOKUP($B4,'Master List'!$A:$G,6,FALSE)</f>
        <v>Banbury Harriers A.C.</v>
      </c>
      <c r="E4" s="12" t="str">
        <f>VLOOKUP($B4,'Master List'!$A:$G,7,FALSE)</f>
        <v>U20M</v>
      </c>
      <c r="F4" s="6">
        <v>35.299999999999997</v>
      </c>
      <c r="G4" t="s">
        <v>1285</v>
      </c>
    </row>
    <row r="5" spans="1:13" x14ac:dyDescent="0.35">
      <c r="A5" s="5">
        <v>4</v>
      </c>
      <c r="B5" s="5">
        <v>150</v>
      </c>
      <c r="C5" t="str">
        <f>VLOOKUP($B5,'Master List'!$A:$G,4,FALSE)</f>
        <v>Jack BOND</v>
      </c>
      <c r="D5" t="str">
        <f>VLOOKUP($B5,'Master List'!$A:$G,6,FALSE)</f>
        <v>Rugby and Northampton A.C.</v>
      </c>
      <c r="E5" s="12" t="str">
        <f>VLOOKUP($B5,'Master List'!$A:$G,7,FALSE)</f>
        <v>SenM</v>
      </c>
      <c r="F5" s="6">
        <v>36.07</v>
      </c>
    </row>
    <row r="6" spans="1:13" x14ac:dyDescent="0.35">
      <c r="A6" s="5">
        <v>5</v>
      </c>
      <c r="B6" s="5">
        <v>177</v>
      </c>
      <c r="C6" t="str">
        <f>VLOOKUP($B6,'Master List'!$A:$G,4,FALSE)</f>
        <v>Phil MELLING</v>
      </c>
      <c r="D6" t="str">
        <f>VLOOKUP($B6,'Master List'!$A:$G,6,FALSE)</f>
        <v>Rugby and Northampton A.C.</v>
      </c>
      <c r="E6" s="12" t="str">
        <f>VLOOKUP($B6,'Master List'!$A:$G,7,FALSE)</f>
        <v>SenM</v>
      </c>
      <c r="F6" s="6">
        <v>36.409999999999997</v>
      </c>
    </row>
    <row r="7" spans="1:13" x14ac:dyDescent="0.35">
      <c r="A7" s="5">
        <v>6</v>
      </c>
      <c r="B7" s="5">
        <v>160</v>
      </c>
      <c r="C7" t="str">
        <f>VLOOKUP($B7,'Master List'!$A:$G,4,FALSE)</f>
        <v>William GARDNER</v>
      </c>
      <c r="D7" t="str">
        <f>VLOOKUP($B7,'Master List'!$A:$G,6,FALSE)</f>
        <v>Rugby and Northampton A.C.</v>
      </c>
      <c r="E7" s="12" t="str">
        <f>VLOOKUP($B7,'Master List'!$A:$G,7,FALSE)</f>
        <v>SenM</v>
      </c>
      <c r="F7" s="6">
        <v>37.090000000000003</v>
      </c>
    </row>
    <row r="8" spans="1:13" x14ac:dyDescent="0.35">
      <c r="A8" s="5">
        <v>7</v>
      </c>
      <c r="B8" s="5">
        <v>132</v>
      </c>
      <c r="C8" t="str">
        <f>VLOOKUP($B8,'Master List'!$A:$G,4,FALSE)</f>
        <v>Lucas MANSELL</v>
      </c>
      <c r="D8" t="str">
        <f>VLOOKUP($B8,'Master List'!$A:$G,6,FALSE)</f>
        <v>Kettering Town Harriers</v>
      </c>
      <c r="E8" s="12" t="str">
        <f>VLOOKUP($B8,'Master List'!$A:$G,7,FALSE)</f>
        <v>U20M</v>
      </c>
      <c r="F8" s="6">
        <v>38.11</v>
      </c>
      <c r="G8" t="s">
        <v>1286</v>
      </c>
    </row>
    <row r="9" spans="1:13" x14ac:dyDescent="0.35">
      <c r="A9" s="5">
        <v>8</v>
      </c>
      <c r="B9" s="5">
        <v>149</v>
      </c>
      <c r="C9" t="str">
        <f>VLOOKUP($B9,'Master List'!$A:$G,4,FALSE)</f>
        <v>Duncan BIRTWISTLE</v>
      </c>
      <c r="D9" t="str">
        <f>VLOOKUP($B9,'Master List'!$A:$G,6,FALSE)</f>
        <v>Rugby and Northampton A.C.</v>
      </c>
      <c r="E9" s="12" t="str">
        <f>VLOOKUP($B9,'Master List'!$A:$G,7,FALSE)</f>
        <v>SenM</v>
      </c>
      <c r="F9" s="6">
        <v>39.01</v>
      </c>
    </row>
    <row r="10" spans="1:13" x14ac:dyDescent="0.35">
      <c r="A10" s="5">
        <v>9</v>
      </c>
      <c r="B10" s="5">
        <v>129</v>
      </c>
      <c r="C10" t="str">
        <f>VLOOKUP($B10,'Master List'!$A:$G,4,FALSE)</f>
        <v>Matthew EVERETT</v>
      </c>
      <c r="D10" t="str">
        <f>VLOOKUP($B10,'Master List'!$A:$G,6,FALSE)</f>
        <v>Rugby and Northampton A.C.</v>
      </c>
      <c r="E10" s="12" t="str">
        <f>VLOOKUP($B10,'Master List'!$A:$G,7,FALSE)</f>
        <v>U20M</v>
      </c>
      <c r="F10" s="6">
        <v>39.03</v>
      </c>
      <c r="G10" t="s">
        <v>1287</v>
      </c>
    </row>
    <row r="11" spans="1:13" x14ac:dyDescent="0.35">
      <c r="A11" s="5">
        <v>10</v>
      </c>
      <c r="B11" s="5">
        <v>169</v>
      </c>
      <c r="C11" t="str">
        <f>VLOOKUP($B11,'Master List'!$A:$G,4,FALSE)</f>
        <v>Matthew HOWES</v>
      </c>
      <c r="D11" t="str">
        <f>VLOOKUP($B11,'Master List'!$A:$G,6,FALSE)</f>
        <v>Northampton A.C.</v>
      </c>
      <c r="E11" s="12" t="str">
        <f>VLOOKUP($B11,'Master List'!$A:$G,7,FALSE)</f>
        <v>SenM</v>
      </c>
      <c r="F11" s="6">
        <v>39.07</v>
      </c>
    </row>
    <row r="12" spans="1:13" x14ac:dyDescent="0.35">
      <c r="A12" s="5">
        <v>11</v>
      </c>
      <c r="B12" s="5">
        <v>135</v>
      </c>
      <c r="C12" t="str">
        <f>VLOOKUP($B12,'Master List'!$A:$G,4,FALSE)</f>
        <v>Harrison THOMPSON</v>
      </c>
      <c r="D12" t="str">
        <f>VLOOKUP($B12,'Master List'!$A:$G,6,FALSE)</f>
        <v>Corby A.C.</v>
      </c>
      <c r="E12" s="12" t="str">
        <f>VLOOKUP($B12,'Master List'!$A:$G,7,FALSE)</f>
        <v>U20M</v>
      </c>
      <c r="F12" s="6">
        <v>39.26</v>
      </c>
      <c r="K12" s="3" t="s">
        <v>1276</v>
      </c>
    </row>
    <row r="13" spans="1:13" x14ac:dyDescent="0.35">
      <c r="A13" s="5">
        <v>12</v>
      </c>
      <c r="B13" s="5">
        <v>130</v>
      </c>
      <c r="C13" t="str">
        <f>VLOOKUP($B13,'Master List'!$A:$G,4,FALSE)</f>
        <v>Ned GILFORD</v>
      </c>
      <c r="D13" t="str">
        <f>VLOOKUP($B13,'Master List'!$A:$G,6,FALSE)</f>
        <v>Rugby and Northampton A.C.</v>
      </c>
      <c r="E13" s="12" t="str">
        <f>VLOOKUP($B13,'Master List'!$A:$G,7,FALSE)</f>
        <v>U20M</v>
      </c>
      <c r="F13" s="6">
        <v>39.4</v>
      </c>
      <c r="K13" s="3" t="s">
        <v>7</v>
      </c>
      <c r="L13" s="3" t="s">
        <v>1275</v>
      </c>
      <c r="M13" t="s">
        <v>1277</v>
      </c>
    </row>
    <row r="14" spans="1:13" x14ac:dyDescent="0.35">
      <c r="A14" s="5">
        <v>13</v>
      </c>
      <c r="B14" s="5">
        <v>145</v>
      </c>
      <c r="C14" t="str">
        <f>VLOOKUP($B14,'Master List'!$A:$G,4,FALSE)</f>
        <v>Jacob AKERS</v>
      </c>
      <c r="D14" t="str">
        <f>VLOOKUP($B14,'Master List'!$A:$G,6,FALSE)</f>
        <v>Corby A.C.</v>
      </c>
      <c r="E14" s="12" t="str">
        <f>VLOOKUP($B14,'Master List'!$A:$G,7,FALSE)</f>
        <v>SenM</v>
      </c>
      <c r="F14" s="6">
        <v>39.44</v>
      </c>
      <c r="K14" t="s">
        <v>771</v>
      </c>
      <c r="L14" t="s">
        <v>1675</v>
      </c>
      <c r="M14" s="11">
        <v>3</v>
      </c>
    </row>
    <row r="15" spans="1:13" x14ac:dyDescent="0.35">
      <c r="A15" s="5">
        <v>14</v>
      </c>
      <c r="B15" s="5">
        <v>176</v>
      </c>
      <c r="C15" t="str">
        <f>VLOOKUP($B15,'Master List'!$A:$G,4,FALSE)</f>
        <v>Simon MAYES</v>
      </c>
      <c r="D15" t="str">
        <f>VLOOKUP($B15,'Master List'!$A:$G,6,FALSE)</f>
        <v>West End Runners</v>
      </c>
      <c r="E15" s="12" t="str">
        <f>VLOOKUP($B15,'Master List'!$A:$G,7,FALSE)</f>
        <v>SenM</v>
      </c>
      <c r="F15" s="6">
        <v>39.520000000000003</v>
      </c>
      <c r="K15" t="s">
        <v>1284</v>
      </c>
      <c r="M15" s="11">
        <v>3</v>
      </c>
    </row>
    <row r="16" spans="1:13" x14ac:dyDescent="0.35">
      <c r="A16" s="5">
        <v>15</v>
      </c>
      <c r="B16" s="5">
        <v>178</v>
      </c>
      <c r="C16" t="str">
        <f>VLOOKUP($B16,'Master List'!$A:$G,4,FALSE)</f>
        <v>Nicholas OST</v>
      </c>
      <c r="D16" t="str">
        <f>VLOOKUP($B16,'Master List'!$A:$G,6,FALSE)</f>
        <v>Wootton Road Runners</v>
      </c>
      <c r="E16" s="12" t="str">
        <f>VLOOKUP($B16,'Master List'!$A:$G,7,FALSE)</f>
        <v>SenM</v>
      </c>
      <c r="F16" s="6">
        <v>39.549999999999997</v>
      </c>
      <c r="K16" t="s">
        <v>123</v>
      </c>
      <c r="L16" t="s">
        <v>1704</v>
      </c>
      <c r="M16" s="11">
        <v>11</v>
      </c>
    </row>
    <row r="17" spans="1:15" x14ac:dyDescent="0.35">
      <c r="A17" s="5">
        <v>16</v>
      </c>
      <c r="B17" s="5">
        <v>151</v>
      </c>
      <c r="C17" t="str">
        <f>VLOOKUP($B17,'Master List'!$A:$G,4,FALSE)</f>
        <v>Adam BROOKS</v>
      </c>
      <c r="D17" t="str">
        <f>VLOOKUP($B17,'Master List'!$A:$G,6,FALSE)</f>
        <v>Corby A.C.</v>
      </c>
      <c r="E17" s="12" t="str">
        <f>VLOOKUP($B17,'Master List'!$A:$G,7,FALSE)</f>
        <v>SenM</v>
      </c>
      <c r="F17" s="6">
        <v>39.590000000000003</v>
      </c>
      <c r="L17" t="s">
        <v>1303</v>
      </c>
      <c r="M17" s="11">
        <v>13</v>
      </c>
    </row>
    <row r="18" spans="1:15" x14ac:dyDescent="0.35">
      <c r="A18" s="5">
        <v>17</v>
      </c>
      <c r="B18" s="5">
        <v>131</v>
      </c>
      <c r="C18" t="str">
        <f>VLOOKUP($B18,'Master List'!$A:$G,4,FALSE)</f>
        <v>Stirling GREEN</v>
      </c>
      <c r="D18" t="str">
        <f>VLOOKUP($B18,'Master List'!$A:$G,6,FALSE)</f>
        <v>Northampton A.C.</v>
      </c>
      <c r="E18" s="12" t="str">
        <f>VLOOKUP($B18,'Master List'!$A:$G,7,FALSE)</f>
        <v>U20M</v>
      </c>
      <c r="F18" s="6">
        <v>40.07</v>
      </c>
      <c r="L18" t="s">
        <v>1347</v>
      </c>
      <c r="M18" s="11">
        <v>16</v>
      </c>
    </row>
    <row r="19" spans="1:15" x14ac:dyDescent="0.35">
      <c r="A19" s="5">
        <v>18</v>
      </c>
      <c r="B19" s="5">
        <v>194</v>
      </c>
      <c r="C19" t="str">
        <f>VLOOKUP($B19,'Master List'!$A:$G,4,FALSE)</f>
        <v>Joe YOUNG</v>
      </c>
      <c r="D19" t="str">
        <f>VLOOKUP($B19,'Master List'!$A:$G,6,FALSE)</f>
        <v>Kettering Town Harriers</v>
      </c>
      <c r="E19" s="12" t="str">
        <f>VLOOKUP($B19,'Master List'!$A:$G,7,FALSE)</f>
        <v>SenM</v>
      </c>
      <c r="F19" s="6">
        <v>40.229999999999997</v>
      </c>
      <c r="L19" t="s">
        <v>1407</v>
      </c>
      <c r="M19" s="11">
        <v>20</v>
      </c>
    </row>
    <row r="20" spans="1:15" x14ac:dyDescent="0.35">
      <c r="A20" s="5">
        <v>19</v>
      </c>
      <c r="B20" s="5">
        <v>147</v>
      </c>
      <c r="C20" t="str">
        <f>VLOOKUP($B20,'Master List'!$A:$G,4,FALSE)</f>
        <v>David BALL</v>
      </c>
      <c r="D20" t="str">
        <f>VLOOKUP($B20,'Master List'!$A:$G,6,FALSE)</f>
        <v>Rugby and Northampton A.C.</v>
      </c>
      <c r="E20" s="12" t="str">
        <f>VLOOKUP($B20,'Master List'!$A:$G,7,FALSE)</f>
        <v>SenM</v>
      </c>
      <c r="F20" s="6">
        <v>40.380000000000003</v>
      </c>
      <c r="L20" t="s">
        <v>1464</v>
      </c>
      <c r="M20" s="11">
        <v>21</v>
      </c>
    </row>
    <row r="21" spans="1:15" x14ac:dyDescent="0.35">
      <c r="A21" s="5">
        <v>20</v>
      </c>
      <c r="B21" s="5">
        <v>157</v>
      </c>
      <c r="C21" t="str">
        <f>VLOOKUP($B21,'Master List'!$A:$G,4,FALSE)</f>
        <v>Chris CURTIS</v>
      </c>
      <c r="D21" t="str">
        <f>VLOOKUP($B21,'Master List'!$A:$G,6,FALSE)</f>
        <v>Corby A.C.</v>
      </c>
      <c r="E21" s="12" t="str">
        <f>VLOOKUP($B21,'Master List'!$A:$G,7,FALSE)</f>
        <v>SenM</v>
      </c>
      <c r="F21" s="6">
        <v>40.409999999999997</v>
      </c>
      <c r="L21" t="s">
        <v>1711</v>
      </c>
      <c r="M21" s="11">
        <v>49</v>
      </c>
      <c r="N21">
        <f>SUM(M16:M21)</f>
        <v>130</v>
      </c>
      <c r="O21" t="s">
        <v>1290</v>
      </c>
    </row>
    <row r="22" spans="1:15" x14ac:dyDescent="0.35">
      <c r="A22" s="5">
        <v>21</v>
      </c>
      <c r="B22" s="5">
        <v>162</v>
      </c>
      <c r="C22" t="str">
        <f>VLOOKUP($B22,'Master List'!$A:$G,4,FALSE)</f>
        <v>Jack GREEN</v>
      </c>
      <c r="D22" t="str">
        <f>VLOOKUP($B22,'Master List'!$A:$G,6,FALSE)</f>
        <v>Corby A.C.</v>
      </c>
      <c r="E22" s="12" t="str">
        <f>VLOOKUP($B22,'Master List'!$A:$G,7,FALSE)</f>
        <v>SenM</v>
      </c>
      <c r="F22" s="6">
        <v>40.590000000000003</v>
      </c>
      <c r="L22" t="s">
        <v>1513</v>
      </c>
      <c r="M22" s="11">
        <v>50</v>
      </c>
    </row>
    <row r="23" spans="1:15" x14ac:dyDescent="0.35">
      <c r="A23" s="5">
        <v>22</v>
      </c>
      <c r="B23" s="5">
        <v>127</v>
      </c>
      <c r="C23" t="str">
        <f>VLOOKUP($B23,'Master List'!$A:$G,4,FALSE)</f>
        <v>Ethan COMPTON</v>
      </c>
      <c r="D23" t="str">
        <f>VLOOKUP($B23,'Master List'!$A:$G,6,FALSE)</f>
        <v>Tipton Harriers</v>
      </c>
      <c r="E23" s="12" t="str">
        <f>VLOOKUP($B23,'Master List'!$A:$G,7,FALSE)</f>
        <v>U20M</v>
      </c>
      <c r="F23" s="6">
        <v>41.06</v>
      </c>
      <c r="K23" t="s">
        <v>1278</v>
      </c>
      <c r="M23" s="11">
        <v>180</v>
      </c>
    </row>
    <row r="24" spans="1:15" x14ac:dyDescent="0.35">
      <c r="A24" s="5">
        <v>23</v>
      </c>
      <c r="B24" s="5">
        <v>126</v>
      </c>
      <c r="C24" t="str">
        <f>VLOOKUP($B24,'Master List'!$A:$G,4,FALSE)</f>
        <v>Thomas BISHTON</v>
      </c>
      <c r="D24" t="str">
        <f>VLOOKUP($B24,'Master List'!$A:$G,6,FALSE)</f>
        <v>Northampton A.C.</v>
      </c>
      <c r="E24" s="12" t="str">
        <f>VLOOKUP($B24,'Master List'!$A:$G,7,FALSE)</f>
        <v>U20M</v>
      </c>
      <c r="F24" s="6">
        <v>41.33</v>
      </c>
      <c r="K24" t="s">
        <v>115</v>
      </c>
      <c r="L24" t="s">
        <v>1324</v>
      </c>
      <c r="M24" s="11">
        <v>2</v>
      </c>
    </row>
    <row r="25" spans="1:15" x14ac:dyDescent="0.35">
      <c r="A25" s="5">
        <v>24</v>
      </c>
      <c r="B25" s="5">
        <v>187</v>
      </c>
      <c r="C25" t="str">
        <f>VLOOKUP($B25,'Master List'!$A:$G,4,FALSE)</f>
        <v>Sam TALLETT</v>
      </c>
      <c r="D25" t="str">
        <f>VLOOKUP($B25,'Master List'!$A:$G,6,FALSE)</f>
        <v>Rugby and Northampton A.C.</v>
      </c>
      <c r="E25" s="12" t="str">
        <f>VLOOKUP($B25,'Master List'!$A:$G,7,FALSE)</f>
        <v>SenM</v>
      </c>
      <c r="F25" s="6">
        <v>42</v>
      </c>
      <c r="L25" t="s">
        <v>1566</v>
      </c>
      <c r="M25" s="11">
        <v>7</v>
      </c>
    </row>
    <row r="26" spans="1:15" x14ac:dyDescent="0.35">
      <c r="A26" s="5">
        <v>25</v>
      </c>
      <c r="B26" s="5">
        <v>159</v>
      </c>
      <c r="C26" t="str">
        <f>VLOOKUP($B26,'Master List'!$A:$G,4,FALSE)</f>
        <v>Richard FRANCIS</v>
      </c>
      <c r="D26" t="str">
        <f>VLOOKUP($B26,'Master List'!$A:$G,6,FALSE)</f>
        <v>Alchester R.C.</v>
      </c>
      <c r="E26" s="12" t="str">
        <f>VLOOKUP($B26,'Master List'!$A:$G,7,FALSE)</f>
        <v>SenM</v>
      </c>
      <c r="F26" s="6">
        <v>42.4</v>
      </c>
      <c r="L26" t="s">
        <v>1753</v>
      </c>
      <c r="M26" s="11">
        <v>18</v>
      </c>
    </row>
    <row r="27" spans="1:15" x14ac:dyDescent="0.35">
      <c r="A27" s="5">
        <v>26</v>
      </c>
      <c r="B27" s="5">
        <v>172</v>
      </c>
      <c r="C27" t="str">
        <f>VLOOKUP($B27,'Master List'!$A:$G,4,FALSE)</f>
        <v>Jon KEMP</v>
      </c>
      <c r="D27" t="str">
        <f>VLOOKUP($B27,'Master List'!$A:$G,6,FALSE)</f>
        <v>Wellingborough and District A.C.</v>
      </c>
      <c r="E27" s="12" t="str">
        <f>VLOOKUP($B27,'Master List'!$A:$G,7,FALSE)</f>
        <v>SenM</v>
      </c>
      <c r="F27" s="6">
        <v>43.07</v>
      </c>
      <c r="L27" t="s">
        <v>1367</v>
      </c>
      <c r="M27" s="11">
        <v>34</v>
      </c>
    </row>
    <row r="28" spans="1:15" x14ac:dyDescent="0.35">
      <c r="A28" s="5">
        <v>27</v>
      </c>
      <c r="B28" s="5">
        <v>195</v>
      </c>
      <c r="C28" t="str">
        <f>VLOOKUP($B28,'Master List'!$A:$G,4,FALSE)</f>
        <v>Adil ZBIROU</v>
      </c>
      <c r="D28" t="str">
        <f>VLOOKUP($B28,'Master List'!$A:$G,6,FALSE)</f>
        <v>Northampton A.C.</v>
      </c>
      <c r="E28" s="12" t="str">
        <f>VLOOKUP($B28,'Master List'!$A:$G,7,FALSE)</f>
        <v>SenM</v>
      </c>
      <c r="F28" s="6">
        <v>43.08</v>
      </c>
      <c r="K28" t="s">
        <v>1279</v>
      </c>
      <c r="M28" s="11">
        <v>61</v>
      </c>
    </row>
    <row r="29" spans="1:15" x14ac:dyDescent="0.35">
      <c r="A29" s="5">
        <v>28</v>
      </c>
      <c r="B29" s="5">
        <v>190</v>
      </c>
      <c r="C29" t="str">
        <f>VLOOKUP($B29,'Master List'!$A:$G,4,FALSE)</f>
        <v>Kevin TUSTAIN</v>
      </c>
      <c r="D29" t="str">
        <f>VLOOKUP($B29,'Master List'!$A:$G,6,FALSE)</f>
        <v>Brackley R.C.</v>
      </c>
      <c r="E29" s="12" t="str">
        <f>VLOOKUP($B29,'Master List'!$A:$G,7,FALSE)</f>
        <v>SenM</v>
      </c>
      <c r="F29" s="6">
        <v>43.21</v>
      </c>
      <c r="K29" t="s">
        <v>1299</v>
      </c>
      <c r="L29" t="s">
        <v>1510</v>
      </c>
      <c r="M29" s="11">
        <v>10</v>
      </c>
    </row>
    <row r="30" spans="1:15" x14ac:dyDescent="0.35">
      <c r="A30" s="5">
        <v>29</v>
      </c>
      <c r="B30" s="5">
        <v>173</v>
      </c>
      <c r="C30" t="str">
        <f>VLOOKUP($B30,'Master List'!$A:$G,4,FALSE)</f>
        <v>Tony LETTS</v>
      </c>
      <c r="D30" t="str">
        <f>VLOOKUP($B30,'Master List'!$A:$G,6,FALSE)</f>
        <v>Northampton Road Runners</v>
      </c>
      <c r="E30" s="12" t="str">
        <f>VLOOKUP($B30,'Master List'!$A:$G,7,FALSE)</f>
        <v>SenM</v>
      </c>
      <c r="F30" s="6">
        <v>43.29</v>
      </c>
      <c r="L30" t="s">
        <v>1465</v>
      </c>
      <c r="M30" s="11">
        <v>17</v>
      </c>
    </row>
    <row r="31" spans="1:15" x14ac:dyDescent="0.35">
      <c r="A31" s="5">
        <v>30</v>
      </c>
      <c r="B31" s="5">
        <v>128</v>
      </c>
      <c r="C31" t="str">
        <f>VLOOKUP($B31,'Master List'!$A:$G,4,FALSE)</f>
        <v>Jasper COOPER</v>
      </c>
      <c r="D31" t="str">
        <f>VLOOKUP($B31,'Master List'!$A:$G,6,FALSE)</f>
        <v>Rugby and Northampton A.C.</v>
      </c>
      <c r="E31" s="12" t="str">
        <f>VLOOKUP($B31,'Master List'!$A:$G,7,FALSE)</f>
        <v>U20M</v>
      </c>
      <c r="F31" s="6">
        <v>43.32</v>
      </c>
      <c r="L31" t="s">
        <v>1337</v>
      </c>
      <c r="M31" s="11">
        <v>23</v>
      </c>
    </row>
    <row r="32" spans="1:15" x14ac:dyDescent="0.35">
      <c r="A32" s="5">
        <v>31</v>
      </c>
      <c r="B32" s="5">
        <v>192</v>
      </c>
      <c r="C32" t="str">
        <f>VLOOKUP($B32,'Master List'!$A:$G,4,FALSE)</f>
        <v>Simon WOODWARD</v>
      </c>
      <c r="D32" t="str">
        <f>VLOOKUP($B32,'Master List'!$A:$G,6,FALSE)</f>
        <v>Silson A.C.</v>
      </c>
      <c r="E32" s="12" t="str">
        <f>VLOOKUP($B32,'Master List'!$A:$G,7,FALSE)</f>
        <v>SenM</v>
      </c>
      <c r="F32" s="6">
        <v>43.46</v>
      </c>
      <c r="L32" t="s">
        <v>1756</v>
      </c>
      <c r="M32" s="11">
        <v>27</v>
      </c>
    </row>
    <row r="33" spans="1:15" x14ac:dyDescent="0.35">
      <c r="A33" s="5">
        <v>32</v>
      </c>
      <c r="B33" s="5">
        <v>133</v>
      </c>
      <c r="C33" t="str">
        <f>VLOOKUP($B33,'Master List'!$A:$G,4,FALSE)</f>
        <v>Jake STORER</v>
      </c>
      <c r="D33" t="str">
        <f>VLOOKUP($B33,'Master List'!$A:$G,6,FALSE)</f>
        <v>Silson A.C.</v>
      </c>
      <c r="E33" s="12" t="str">
        <f>VLOOKUP($B33,'Master List'!$A:$G,7,FALSE)</f>
        <v>U20M</v>
      </c>
      <c r="F33" s="6">
        <v>44.1</v>
      </c>
      <c r="L33" t="s">
        <v>1745</v>
      </c>
      <c r="M33" s="11">
        <v>33</v>
      </c>
    </row>
    <row r="34" spans="1:15" x14ac:dyDescent="0.35">
      <c r="A34" s="5">
        <v>33</v>
      </c>
      <c r="B34" s="5">
        <v>191</v>
      </c>
      <c r="C34" t="str">
        <f>VLOOKUP($B34,'Master List'!$A:$G,4,FALSE)</f>
        <v>Paul WOOD</v>
      </c>
      <c r="D34" t="str">
        <f>VLOOKUP($B34,'Master List'!$A:$G,6,FALSE)</f>
        <v>Northampton A.C.</v>
      </c>
      <c r="E34" s="12" t="str">
        <f>VLOOKUP($B34,'Master List'!$A:$G,7,FALSE)</f>
        <v>SenM</v>
      </c>
      <c r="F34" s="6">
        <v>44.11</v>
      </c>
      <c r="L34" t="s">
        <v>1298</v>
      </c>
      <c r="M34" s="11">
        <v>37</v>
      </c>
      <c r="N34">
        <f>SUM(M29:M34)</f>
        <v>147</v>
      </c>
      <c r="O34" t="s">
        <v>1291</v>
      </c>
    </row>
    <row r="35" spans="1:15" x14ac:dyDescent="0.35">
      <c r="A35" s="5">
        <v>34</v>
      </c>
      <c r="B35" s="5">
        <v>153</v>
      </c>
      <c r="C35" t="str">
        <f>VLOOKUP($B35,'Master List'!$A:$G,4,FALSE)</f>
        <v>Rafal BUZUK</v>
      </c>
      <c r="D35" t="str">
        <f>VLOOKUP($B35,'Master List'!$A:$G,6,FALSE)</f>
        <v>Kettering Town Harriers</v>
      </c>
      <c r="E35" s="12" t="str">
        <f>VLOOKUP($B35,'Master List'!$A:$G,7,FALSE)</f>
        <v>SenM</v>
      </c>
      <c r="F35" s="6">
        <v>44.13</v>
      </c>
      <c r="L35" t="s">
        <v>1363</v>
      </c>
      <c r="M35" s="11">
        <v>39</v>
      </c>
    </row>
    <row r="36" spans="1:15" x14ac:dyDescent="0.35">
      <c r="A36" s="5">
        <v>35</v>
      </c>
      <c r="B36" s="5">
        <v>158</v>
      </c>
      <c r="C36" t="str">
        <f>VLOOKUP($B36,'Master List'!$A:$G,4,FALSE)</f>
        <v>Stephen DIXON</v>
      </c>
      <c r="D36" t="str">
        <f>VLOOKUP($B36,'Master List'!$A:$G,6,FALSE)</f>
        <v>Rugby and Northampton A.C.</v>
      </c>
      <c r="E36" s="12" t="str">
        <f>VLOOKUP($B36,'Master List'!$A:$G,7,FALSE)</f>
        <v>SenM</v>
      </c>
      <c r="F36" s="6">
        <v>44.21</v>
      </c>
      <c r="L36" t="s">
        <v>1703</v>
      </c>
      <c r="M36" s="11">
        <v>42</v>
      </c>
    </row>
    <row r="37" spans="1:15" x14ac:dyDescent="0.35">
      <c r="A37" s="5">
        <v>36</v>
      </c>
      <c r="B37" s="5">
        <v>166</v>
      </c>
      <c r="C37" t="str">
        <f>VLOOKUP($B37,'Master List'!$A:$G,4,FALSE)</f>
        <v>Robert HEMINGWAY</v>
      </c>
      <c r="D37" t="str">
        <f>VLOOKUP($B37,'Master List'!$A:$G,6,FALSE)</f>
        <v>Northampton Road Runners</v>
      </c>
      <c r="E37" s="12" t="str">
        <f>VLOOKUP($B37,'Master List'!$A:$G,7,FALSE)</f>
        <v>SenM</v>
      </c>
      <c r="F37" s="6">
        <v>44.33</v>
      </c>
      <c r="L37" t="s">
        <v>1627</v>
      </c>
      <c r="M37" s="11">
        <v>46</v>
      </c>
    </row>
    <row r="38" spans="1:15" x14ac:dyDescent="0.35">
      <c r="A38" s="5">
        <v>37</v>
      </c>
      <c r="B38" s="5">
        <v>144</v>
      </c>
      <c r="C38" t="str">
        <f>VLOOKUP($B38,'Master List'!$A:$G,4,FALSE)</f>
        <v>James ADAMS</v>
      </c>
      <c r="D38" t="str">
        <f>VLOOKUP($B38,'Master List'!$A:$G,6,FALSE)</f>
        <v>Northampton A.C.</v>
      </c>
      <c r="E38" s="12" t="str">
        <f>VLOOKUP($B38,'Master List'!$A:$G,7,FALSE)</f>
        <v>SenM</v>
      </c>
      <c r="F38" s="6">
        <v>44.35</v>
      </c>
      <c r="L38" t="s">
        <v>1662</v>
      </c>
      <c r="M38" s="11">
        <v>48</v>
      </c>
    </row>
    <row r="39" spans="1:15" x14ac:dyDescent="0.35">
      <c r="A39" s="5">
        <v>38</v>
      </c>
      <c r="B39" s="5">
        <v>186</v>
      </c>
      <c r="C39" t="str">
        <f>VLOOKUP($B39,'Master List'!$A:$G,4,FALSE)</f>
        <v>Simon STORER</v>
      </c>
      <c r="D39" t="str">
        <f>VLOOKUP($B39,'Master List'!$A:$G,6,FALSE)</f>
        <v>Silson A.C.</v>
      </c>
      <c r="E39" s="12" t="str">
        <f>VLOOKUP($B39,'Master List'!$A:$G,7,FALSE)</f>
        <v>SenM</v>
      </c>
      <c r="F39" s="6">
        <v>44.54</v>
      </c>
      <c r="K39" t="s">
        <v>1846</v>
      </c>
      <c r="M39" s="11">
        <v>322</v>
      </c>
    </row>
    <row r="40" spans="1:15" x14ac:dyDescent="0.35">
      <c r="A40" s="5">
        <v>39</v>
      </c>
      <c r="B40" s="5">
        <v>152</v>
      </c>
      <c r="C40" t="str">
        <f>VLOOKUP($B40,'Master List'!$A:$G,4,FALSE)</f>
        <v>Gary BURTON</v>
      </c>
      <c r="D40" t="str">
        <f>VLOOKUP($B40,'Master List'!$A:$G,6,FALSE)</f>
        <v>Northampton A.C.</v>
      </c>
      <c r="E40" s="12" t="str">
        <f>VLOOKUP($B40,'Master List'!$A:$G,7,FALSE)</f>
        <v>SenM</v>
      </c>
      <c r="F40" s="6">
        <v>45.11</v>
      </c>
      <c r="K40" t="s">
        <v>40</v>
      </c>
      <c r="L40" t="s">
        <v>1310</v>
      </c>
      <c r="M40" s="11">
        <v>1</v>
      </c>
      <c r="N40">
        <f>SUM(M40:M45)</f>
        <v>33</v>
      </c>
      <c r="O40" t="s">
        <v>1289</v>
      </c>
    </row>
    <row r="41" spans="1:15" x14ac:dyDescent="0.35">
      <c r="A41" s="5">
        <v>40</v>
      </c>
      <c r="B41" s="5">
        <v>179</v>
      </c>
      <c r="C41" t="str">
        <f>VLOOKUP($B41,'Master List'!$A:$G,4,FALSE)</f>
        <v>Richard OWEN</v>
      </c>
      <c r="D41" t="str">
        <f>VLOOKUP($B41,'Master List'!$A:$G,6,FALSE)</f>
        <v>Rugby and Northampton A.C.</v>
      </c>
      <c r="E41" s="12" t="str">
        <f>VLOOKUP($B41,'Master List'!$A:$G,7,FALSE)</f>
        <v>SenM</v>
      </c>
      <c r="F41" s="6">
        <v>45.35</v>
      </c>
      <c r="L41" t="s">
        <v>1341</v>
      </c>
      <c r="M41" s="11">
        <v>4</v>
      </c>
    </row>
    <row r="42" spans="1:15" x14ac:dyDescent="0.35">
      <c r="A42" s="5">
        <v>41</v>
      </c>
      <c r="B42" s="5">
        <v>185</v>
      </c>
      <c r="C42" t="str">
        <f>VLOOKUP($B42,'Master List'!$A:$G,4,FALSE)</f>
        <v>Michael STARR</v>
      </c>
      <c r="D42" t="str">
        <f>VLOOKUP($B42,'Master List'!$A:$G,6,FALSE)</f>
        <v>Rugby and Northampton A.C.</v>
      </c>
      <c r="E42" s="12" t="str">
        <f>VLOOKUP($B42,'Master List'!$A:$G,7,FALSE)</f>
        <v>SenM</v>
      </c>
      <c r="F42" s="6">
        <v>45.47</v>
      </c>
      <c r="L42" t="s">
        <v>1590</v>
      </c>
      <c r="M42" s="11">
        <v>5</v>
      </c>
    </row>
    <row r="43" spans="1:15" x14ac:dyDescent="0.35">
      <c r="A43" s="5">
        <v>42</v>
      </c>
      <c r="B43" s="5">
        <v>134</v>
      </c>
      <c r="C43" t="str">
        <f>VLOOKUP($B43,'Master List'!$A:$G,4,FALSE)</f>
        <v>George THOMPSON</v>
      </c>
      <c r="D43" t="str">
        <f>VLOOKUP($B43,'Master List'!$A:$G,6,FALSE)</f>
        <v>Northampton A.C.</v>
      </c>
      <c r="E43" s="12" t="str">
        <f>VLOOKUP($B43,'Master List'!$A:$G,7,FALSE)</f>
        <v>U20M</v>
      </c>
      <c r="F43" s="6">
        <v>46.57</v>
      </c>
      <c r="L43" t="s">
        <v>1445</v>
      </c>
      <c r="M43" s="11">
        <v>6</v>
      </c>
    </row>
    <row r="44" spans="1:15" x14ac:dyDescent="0.35">
      <c r="A44" s="5">
        <v>43</v>
      </c>
      <c r="B44" s="5">
        <v>168</v>
      </c>
      <c r="C44" t="str">
        <f>VLOOKUP($B44,'Master List'!$A:$G,4,FALSE)</f>
        <v>Paul HOLMES</v>
      </c>
      <c r="D44" t="str">
        <f>VLOOKUP($B44,'Master List'!$A:$G,6,FALSE)</f>
        <v>Silson A.C.</v>
      </c>
      <c r="E44" s="12" t="str">
        <f>VLOOKUP($B44,'Master List'!$A:$G,7,FALSE)</f>
        <v>SenM</v>
      </c>
      <c r="F44" s="6">
        <v>47.5</v>
      </c>
      <c r="L44" t="s">
        <v>1335</v>
      </c>
      <c r="M44" s="11">
        <v>8</v>
      </c>
    </row>
    <row r="45" spans="1:15" x14ac:dyDescent="0.35">
      <c r="A45" s="5">
        <v>44</v>
      </c>
      <c r="B45" s="5">
        <v>181</v>
      </c>
      <c r="C45" t="str">
        <f>VLOOKUP($B45,'Master List'!$A:$G,4,FALSE)</f>
        <v>Richard POPIEL</v>
      </c>
      <c r="D45" t="str">
        <f>VLOOKUP($B45,'Master List'!$A:$G,6,FALSE)</f>
        <v>Silson A.C.</v>
      </c>
      <c r="E45" s="12" t="str">
        <f>VLOOKUP($B45,'Master List'!$A:$G,7,FALSE)</f>
        <v>SenM</v>
      </c>
      <c r="F45" s="6">
        <v>48.09</v>
      </c>
      <c r="L45" t="s">
        <v>1432</v>
      </c>
      <c r="M45" s="11">
        <v>9</v>
      </c>
    </row>
    <row r="46" spans="1:15" x14ac:dyDescent="0.35">
      <c r="A46" s="5">
        <v>45</v>
      </c>
      <c r="B46" s="5">
        <v>155</v>
      </c>
      <c r="C46" t="str">
        <f>VLOOKUP($B46,'Master List'!$A:$G,4,FALSE)</f>
        <v>Vincent CARROLL</v>
      </c>
      <c r="D46" t="str">
        <f>VLOOKUP($B46,'Master List'!$A:$G,6,FALSE)</f>
        <v>Rugby and Northampton A.C.</v>
      </c>
      <c r="E46" s="12" t="str">
        <f>VLOOKUP($B46,'Master List'!$A:$G,7,FALSE)</f>
        <v>SenM</v>
      </c>
      <c r="F46" s="6">
        <v>48.24</v>
      </c>
      <c r="L46" t="s">
        <v>1451</v>
      </c>
      <c r="M46" s="11">
        <v>12</v>
      </c>
    </row>
    <row r="47" spans="1:15" x14ac:dyDescent="0.35">
      <c r="A47" s="5">
        <v>46</v>
      </c>
      <c r="B47" s="5">
        <v>180</v>
      </c>
      <c r="C47" t="str">
        <f>VLOOKUP($B47,'Master List'!$A:$G,4,FALSE)</f>
        <v>Oliver PEARSON</v>
      </c>
      <c r="D47" t="str">
        <f>VLOOKUP($B47,'Master List'!$A:$G,6,FALSE)</f>
        <v>Northampton A.C.</v>
      </c>
      <c r="E47" s="12" t="str">
        <f>VLOOKUP($B47,'Master List'!$A:$G,7,FALSE)</f>
        <v>SenM</v>
      </c>
      <c r="F47" s="6">
        <v>49.56</v>
      </c>
      <c r="L47" t="s">
        <v>1315</v>
      </c>
      <c r="M47" s="11">
        <v>19</v>
      </c>
    </row>
    <row r="48" spans="1:15" x14ac:dyDescent="0.35">
      <c r="A48" s="5">
        <v>47</v>
      </c>
      <c r="B48" s="5">
        <v>188</v>
      </c>
      <c r="C48" t="str">
        <f>VLOOKUP($B48,'Master List'!$A:$G,4,FALSE)</f>
        <v>Matthew TILT</v>
      </c>
      <c r="D48" t="str">
        <f>VLOOKUP($B48,'Master List'!$A:$G,6,FALSE)</f>
        <v>Rugby and Northampton A.C.</v>
      </c>
      <c r="E48" s="12" t="str">
        <f>VLOOKUP($B48,'Master List'!$A:$G,7,FALSE)</f>
        <v>SenM</v>
      </c>
      <c r="F48" s="6">
        <v>50.14</v>
      </c>
      <c r="L48" t="s">
        <v>1694</v>
      </c>
      <c r="M48" s="11">
        <v>24</v>
      </c>
    </row>
    <row r="49" spans="1:13" x14ac:dyDescent="0.35">
      <c r="A49" s="5">
        <v>48</v>
      </c>
      <c r="B49" s="5">
        <v>183</v>
      </c>
      <c r="C49" t="str">
        <f>VLOOKUP($B49,'Master List'!$A:$G,4,FALSE)</f>
        <v>Tom SEABER</v>
      </c>
      <c r="D49" t="str">
        <f>VLOOKUP($B49,'Master List'!$A:$G,6,FALSE)</f>
        <v>Northampton A.C.</v>
      </c>
      <c r="E49" s="12" t="str">
        <f>VLOOKUP($B49,'Master List'!$A:$G,7,FALSE)</f>
        <v>SenM</v>
      </c>
      <c r="F49" s="6">
        <v>50.32</v>
      </c>
      <c r="L49" t="s">
        <v>1401</v>
      </c>
      <c r="M49" s="11">
        <v>30</v>
      </c>
    </row>
    <row r="50" spans="1:13" x14ac:dyDescent="0.35">
      <c r="A50" s="5">
        <v>49</v>
      </c>
      <c r="B50" s="5">
        <v>189</v>
      </c>
      <c r="C50" t="str">
        <f>VLOOKUP($B50,'Master List'!$A:$G,4,FALSE)</f>
        <v>John TREACY</v>
      </c>
      <c r="D50" t="str">
        <f>VLOOKUP($B50,'Master List'!$A:$G,6,FALSE)</f>
        <v>Corby A.C.</v>
      </c>
      <c r="E50" s="12" t="str">
        <f>VLOOKUP($B50,'Master List'!$A:$G,7,FALSE)</f>
        <v>SenM</v>
      </c>
      <c r="F50" s="6">
        <v>51.15</v>
      </c>
      <c r="L50" t="s">
        <v>1424</v>
      </c>
      <c r="M50" s="11">
        <v>35</v>
      </c>
    </row>
    <row r="51" spans="1:13" x14ac:dyDescent="0.35">
      <c r="A51" s="5">
        <v>50</v>
      </c>
      <c r="B51" s="5">
        <v>170</v>
      </c>
      <c r="C51" t="str">
        <f>VLOOKUP($B51,'Master List'!$A:$G,4,FALSE)</f>
        <v>Neal HUMPHREYS</v>
      </c>
      <c r="D51" t="str">
        <f>VLOOKUP($B51,'Master List'!$A:$G,6,FALSE)</f>
        <v>Corby A.C.</v>
      </c>
      <c r="E51" s="12" t="str">
        <f>VLOOKUP($B51,'Master List'!$A:$G,7,FALSE)</f>
        <v>SenM</v>
      </c>
      <c r="F51" s="6">
        <v>52.51</v>
      </c>
      <c r="L51" t="s">
        <v>1620</v>
      </c>
      <c r="M51" s="11">
        <v>40</v>
      </c>
    </row>
    <row r="52" spans="1:13" x14ac:dyDescent="0.35">
      <c r="A52" s="5">
        <v>51</v>
      </c>
      <c r="B52" s="5">
        <v>167</v>
      </c>
      <c r="C52" t="str">
        <f>VLOOKUP($B52,'Master List'!$A:$G,4,FALSE)</f>
        <v>Ben HINTON</v>
      </c>
      <c r="D52" t="str">
        <f>VLOOKUP($B52,'Master List'!$A:$G,6,FALSE)</f>
        <v>Silson A.C.</v>
      </c>
      <c r="E52" s="12" t="str">
        <f>VLOOKUP($B52,'Master List'!$A:$G,7,FALSE)</f>
        <v>SenM</v>
      </c>
      <c r="F52" s="6">
        <v>55.02</v>
      </c>
      <c r="L52" t="s">
        <v>1682</v>
      </c>
      <c r="M52" s="11">
        <v>41</v>
      </c>
    </row>
    <row r="53" spans="1:13" x14ac:dyDescent="0.35">
      <c r="A53" s="5">
        <v>52</v>
      </c>
      <c r="B53" s="5">
        <v>182</v>
      </c>
      <c r="C53" t="str">
        <f>VLOOKUP($B53,'Master List'!$A:$G,4,FALSE)</f>
        <v>John SAW</v>
      </c>
      <c r="D53" t="str">
        <f>VLOOKUP($B53,'Master List'!$A:$G,6,FALSE)</f>
        <v>Rugby and Northampton A.C.</v>
      </c>
      <c r="E53" s="12" t="str">
        <f>VLOOKUP($B53,'Master List'!$A:$G,7,FALSE)</f>
        <v>SenM</v>
      </c>
      <c r="F53" s="6">
        <v>59.27</v>
      </c>
      <c r="L53" t="s">
        <v>1374</v>
      </c>
      <c r="M53" s="11">
        <v>45</v>
      </c>
    </row>
    <row r="54" spans="1:13" x14ac:dyDescent="0.35">
      <c r="A54" s="5">
        <v>53</v>
      </c>
      <c r="B54" s="5">
        <v>156</v>
      </c>
      <c r="C54" t="str">
        <f>VLOOKUP($B54,'Master List'!$A:$G,4,FALSE)</f>
        <v>James CLARK</v>
      </c>
      <c r="D54" t="str">
        <f>VLOOKUP($B54,'Master List'!$A:$G,6,FALSE)</f>
        <v>Silson A.C.</v>
      </c>
      <c r="E54" s="12" t="str">
        <f>VLOOKUP($B54,'Master List'!$A:$G,7,FALSE)</f>
        <v>SenM</v>
      </c>
      <c r="F54" s="6">
        <v>62.33</v>
      </c>
      <c r="L54" t="s">
        <v>1707</v>
      </c>
      <c r="M54" s="11">
        <v>47</v>
      </c>
    </row>
    <row r="55" spans="1:13" x14ac:dyDescent="0.35">
      <c r="A55" s="5">
        <v>54</v>
      </c>
      <c r="C55" t="e">
        <f>VLOOKUP($B55,'Master List'!$A:$G,4,FALSE)</f>
        <v>#N/A</v>
      </c>
      <c r="D55" t="e">
        <f>VLOOKUP($B55,'Master List'!$A:$G,6,FALSE)</f>
        <v>#N/A</v>
      </c>
      <c r="E55" s="12" t="e">
        <f>VLOOKUP($B55,'Master List'!$A:$G,7,FALSE)</f>
        <v>#N/A</v>
      </c>
      <c r="L55" t="s">
        <v>1657</v>
      </c>
      <c r="M55" s="11">
        <v>52</v>
      </c>
    </row>
    <row r="56" spans="1:13" x14ac:dyDescent="0.35">
      <c r="A56" s="5">
        <v>55</v>
      </c>
      <c r="C56" t="e">
        <f>VLOOKUP($B56,'Master List'!$A:$G,4,FALSE)</f>
        <v>#N/A</v>
      </c>
      <c r="D56" t="e">
        <f>VLOOKUP($B56,'Master List'!$A:$G,6,FALSE)</f>
        <v>#N/A</v>
      </c>
      <c r="E56" s="12" t="e">
        <f>VLOOKUP($B56,'Master List'!$A:$G,7,FALSE)</f>
        <v>#N/A</v>
      </c>
      <c r="K56" t="s">
        <v>1280</v>
      </c>
      <c r="M56" s="11">
        <v>378</v>
      </c>
    </row>
    <row r="57" spans="1:13" x14ac:dyDescent="0.35">
      <c r="A57" s="5">
        <v>56</v>
      </c>
      <c r="C57" t="e">
        <f>VLOOKUP($B57,'Master List'!$A:$G,4,FALSE)</f>
        <v>#N/A</v>
      </c>
      <c r="D57" t="e">
        <f>VLOOKUP($B57,'Master List'!$A:$G,6,FALSE)</f>
        <v>#N/A</v>
      </c>
      <c r="E57" s="12" t="e">
        <f>VLOOKUP($B57,'Master List'!$A:$G,7,FALSE)</f>
        <v>#N/A</v>
      </c>
      <c r="K57" t="s">
        <v>777</v>
      </c>
      <c r="L57" t="s">
        <v>1748</v>
      </c>
      <c r="M57" s="11">
        <v>31</v>
      </c>
    </row>
    <row r="58" spans="1:13" x14ac:dyDescent="0.35">
      <c r="A58" s="5">
        <v>57</v>
      </c>
      <c r="C58" t="e">
        <f>VLOOKUP($B58,'Master List'!$A:$G,4,FALSE)</f>
        <v>#N/A</v>
      </c>
      <c r="D58" t="e">
        <f>VLOOKUP($B58,'Master List'!$A:$G,6,FALSE)</f>
        <v>#N/A</v>
      </c>
      <c r="E58" s="12" t="e">
        <f>VLOOKUP($B58,'Master List'!$A:$G,7,FALSE)</f>
        <v>#N/A</v>
      </c>
      <c r="L58" t="s">
        <v>1691</v>
      </c>
      <c r="M58" s="11">
        <v>32</v>
      </c>
    </row>
    <row r="59" spans="1:13" x14ac:dyDescent="0.35">
      <c r="A59" s="5">
        <v>58</v>
      </c>
      <c r="C59" t="e">
        <f>VLOOKUP($B59,'Master List'!$A:$G,4,FALSE)</f>
        <v>#N/A</v>
      </c>
      <c r="D59" t="e">
        <f>VLOOKUP($B59,'Master List'!$A:$G,6,FALSE)</f>
        <v>#N/A</v>
      </c>
      <c r="E59" s="12" t="e">
        <f>VLOOKUP($B59,'Master List'!$A:$G,7,FALSE)</f>
        <v>#N/A</v>
      </c>
      <c r="L59" t="s">
        <v>1692</v>
      </c>
      <c r="M59" s="11">
        <v>38</v>
      </c>
    </row>
    <row r="60" spans="1:13" x14ac:dyDescent="0.35">
      <c r="A60" s="5">
        <v>59</v>
      </c>
      <c r="C60" t="e">
        <f>VLOOKUP($B60,'Master List'!$A:$G,4,FALSE)</f>
        <v>#N/A</v>
      </c>
      <c r="D60" t="e">
        <f>VLOOKUP($B60,'Master List'!$A:$G,6,FALSE)</f>
        <v>#N/A</v>
      </c>
      <c r="E60" s="12" t="e">
        <f>VLOOKUP($B60,'Master List'!$A:$G,7,FALSE)</f>
        <v>#N/A</v>
      </c>
      <c r="L60" t="s">
        <v>1505</v>
      </c>
      <c r="M60" s="11">
        <v>43</v>
      </c>
    </row>
    <row r="61" spans="1:13" x14ac:dyDescent="0.35">
      <c r="A61" s="5">
        <v>60</v>
      </c>
      <c r="C61" t="e">
        <f>VLOOKUP($B61,'Master List'!$A:$G,4,FALSE)</f>
        <v>#N/A</v>
      </c>
      <c r="D61" t="e">
        <f>VLOOKUP($B61,'Master List'!$A:$G,6,FALSE)</f>
        <v>#N/A</v>
      </c>
      <c r="E61" s="12" t="e">
        <f>VLOOKUP($B61,'Master List'!$A:$G,7,FALSE)</f>
        <v>#N/A</v>
      </c>
      <c r="L61" t="s">
        <v>1634</v>
      </c>
      <c r="M61" s="11">
        <v>44</v>
      </c>
    </row>
    <row r="62" spans="1:13" x14ac:dyDescent="0.35">
      <c r="A62" s="5">
        <v>61</v>
      </c>
      <c r="C62" t="e">
        <f>VLOOKUP($B62,'Master List'!$A:$G,4,FALSE)</f>
        <v>#N/A</v>
      </c>
      <c r="D62" t="e">
        <f>VLOOKUP($B62,'Master List'!$A:$G,6,FALSE)</f>
        <v>#N/A</v>
      </c>
      <c r="E62" s="12" t="e">
        <f>VLOOKUP($B62,'Master List'!$A:$G,7,FALSE)</f>
        <v>#N/A</v>
      </c>
      <c r="L62" t="s">
        <v>1502</v>
      </c>
      <c r="M62" s="11">
        <v>51</v>
      </c>
    </row>
    <row r="63" spans="1:13" x14ac:dyDescent="0.35">
      <c r="A63" s="5">
        <v>62</v>
      </c>
      <c r="C63" t="e">
        <f>VLOOKUP($B63,'Master List'!$A:$G,4,FALSE)</f>
        <v>#N/A</v>
      </c>
      <c r="D63" t="e">
        <f>VLOOKUP($B63,'Master List'!$A:$G,6,FALSE)</f>
        <v>#N/A</v>
      </c>
      <c r="E63" s="12" t="e">
        <f>VLOOKUP($B63,'Master List'!$A:$G,7,FALSE)</f>
        <v>#N/A</v>
      </c>
      <c r="L63" t="s">
        <v>1385</v>
      </c>
      <c r="M63" s="11">
        <v>53</v>
      </c>
    </row>
    <row r="64" spans="1:13" x14ac:dyDescent="0.35">
      <c r="A64" s="5">
        <v>63</v>
      </c>
      <c r="C64" t="e">
        <f>VLOOKUP($B64,'Master List'!$A:$G,4,FALSE)</f>
        <v>#N/A</v>
      </c>
      <c r="D64" t="e">
        <f>VLOOKUP($B64,'Master List'!$A:$G,6,FALSE)</f>
        <v>#N/A</v>
      </c>
      <c r="E64" s="12" t="e">
        <f>VLOOKUP($B64,'Master List'!$A:$G,7,FALSE)</f>
        <v>#N/A</v>
      </c>
      <c r="K64" t="s">
        <v>1282</v>
      </c>
      <c r="M64" s="11">
        <v>292</v>
      </c>
    </row>
    <row r="65" spans="1:13" x14ac:dyDescent="0.35">
      <c r="A65" s="5">
        <v>64</v>
      </c>
      <c r="C65" t="e">
        <f>VLOOKUP($B65,'Master List'!$A:$G,4,FALSE)</f>
        <v>#N/A</v>
      </c>
      <c r="D65" t="e">
        <f>VLOOKUP($B65,'Master List'!$A:$G,6,FALSE)</f>
        <v>#N/A</v>
      </c>
      <c r="E65" s="12" t="e">
        <f>VLOOKUP($B65,'Master List'!$A:$G,7,FALSE)</f>
        <v>#N/A</v>
      </c>
      <c r="K65" t="s">
        <v>223</v>
      </c>
      <c r="L65" t="s">
        <v>1538</v>
      </c>
      <c r="M65" s="11">
        <v>26</v>
      </c>
    </row>
    <row r="66" spans="1:13" x14ac:dyDescent="0.35">
      <c r="A66" s="5">
        <v>65</v>
      </c>
      <c r="C66" t="e">
        <f>VLOOKUP($B66,'Master List'!$A:$G,4,FALSE)</f>
        <v>#N/A</v>
      </c>
      <c r="D66" t="e">
        <f>VLOOKUP($B66,'Master List'!$A:$G,6,FALSE)</f>
        <v>#N/A</v>
      </c>
      <c r="E66" s="12" t="e">
        <f>VLOOKUP($B66,'Master List'!$A:$G,7,FALSE)</f>
        <v>#N/A</v>
      </c>
      <c r="K66" t="s">
        <v>1288</v>
      </c>
      <c r="M66" s="11">
        <v>26</v>
      </c>
    </row>
    <row r="67" spans="1:13" x14ac:dyDescent="0.35">
      <c r="A67" s="5">
        <v>66</v>
      </c>
      <c r="C67" t="e">
        <f>VLOOKUP($B67,'Master List'!$A:$G,4,FALSE)</f>
        <v>#N/A</v>
      </c>
      <c r="D67" t="e">
        <f>VLOOKUP($B67,'Master List'!$A:$G,6,FALSE)</f>
        <v>#N/A</v>
      </c>
      <c r="E67" s="12" t="e">
        <f>VLOOKUP($B67,'Master List'!$A:$G,7,FALSE)</f>
        <v>#N/A</v>
      </c>
      <c r="K67" t="s">
        <v>1378</v>
      </c>
      <c r="L67" t="s">
        <v>1616</v>
      </c>
      <c r="M67" s="11">
        <v>15</v>
      </c>
    </row>
    <row r="68" spans="1:13" x14ac:dyDescent="0.35">
      <c r="K68" t="s">
        <v>1849</v>
      </c>
      <c r="M68" s="11">
        <v>15</v>
      </c>
    </row>
    <row r="69" spans="1:13" x14ac:dyDescent="0.35">
      <c r="K69" t="s">
        <v>1281</v>
      </c>
      <c r="L69" t="s">
        <v>1281</v>
      </c>
      <c r="M69" s="11">
        <v>780</v>
      </c>
    </row>
    <row r="70" spans="1:13" x14ac:dyDescent="0.35">
      <c r="K70" t="s">
        <v>1283</v>
      </c>
      <c r="M70" s="11">
        <v>780</v>
      </c>
    </row>
    <row r="71" spans="1:13" x14ac:dyDescent="0.35">
      <c r="K71" t="s">
        <v>1268</v>
      </c>
      <c r="M71" s="11">
        <v>2057</v>
      </c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E3CC-D1DA-4A86-82EB-2B13BFBED4EB}">
  <sheetPr filterMode="1">
    <tabColor rgb="FF00B0F0"/>
  </sheetPr>
  <dimension ref="A1:F31"/>
  <sheetViews>
    <sheetView workbookViewId="0">
      <selection activeCell="F12" sqref="F12:F30"/>
    </sheetView>
  </sheetViews>
  <sheetFormatPr defaultRowHeight="14.5" x14ac:dyDescent="0.35"/>
  <cols>
    <col min="1" max="1" width="7.90625" style="5" bestFit="1" customWidth="1"/>
    <col min="2" max="2" width="10.1796875" style="5" bestFit="1" customWidth="1"/>
    <col min="3" max="3" width="30.81640625" bestFit="1" customWidth="1"/>
    <col min="4" max="4" width="25.90625" bestFit="1" customWidth="1"/>
    <col min="5" max="5" width="5.1796875" bestFit="1" customWidth="1"/>
    <col min="6" max="6" width="5.36328125" style="6" bestFit="1" customWidth="1"/>
  </cols>
  <sheetData>
    <row r="1" spans="1:6" x14ac:dyDescent="0.35">
      <c r="A1" s="5" t="s">
        <v>1271</v>
      </c>
      <c r="B1" s="5" t="s">
        <v>1274</v>
      </c>
      <c r="C1" t="s">
        <v>1275</v>
      </c>
      <c r="D1" t="s">
        <v>7</v>
      </c>
      <c r="E1" t="s">
        <v>1272</v>
      </c>
      <c r="F1" s="6" t="s">
        <v>1273</v>
      </c>
    </row>
    <row r="2" spans="1:6" hidden="1" x14ac:dyDescent="0.35">
      <c r="A2" s="5">
        <v>1</v>
      </c>
      <c r="B2" s="5">
        <v>79</v>
      </c>
      <c r="C2" t="str">
        <f>VLOOKUP($B2,'Master List'!$A:$G,4,FALSE)</f>
        <v>Ollie WALLS</v>
      </c>
      <c r="D2" t="str">
        <f>VLOOKUP($B2,'Master List'!$A:$G,6,FALSE)</f>
        <v>Rugby and Northampton A.C.</v>
      </c>
      <c r="E2" t="str">
        <f>VLOOKUP($B2,'Master List'!$A:$G,7,FALSE)</f>
        <v>U15B</v>
      </c>
      <c r="F2" s="6">
        <v>18.440000000000001</v>
      </c>
    </row>
    <row r="3" spans="1:6" hidden="1" x14ac:dyDescent="0.35">
      <c r="A3" s="5">
        <v>2</v>
      </c>
      <c r="B3" s="5">
        <v>67</v>
      </c>
      <c r="C3" t="str">
        <f>VLOOKUP($B3,'Master List'!$A:$G,4,FALSE)</f>
        <v>Nathan LAMB</v>
      </c>
      <c r="D3" t="str">
        <f>VLOOKUP($B3,'Master List'!$A:$G,6,FALSE)</f>
        <v>Rugby and Northampton A.C.</v>
      </c>
      <c r="E3" t="str">
        <f>VLOOKUP($B3,'Master List'!$A:$G,7,FALSE)</f>
        <v>U15B</v>
      </c>
      <c r="F3" s="6">
        <v>18.52</v>
      </c>
    </row>
    <row r="4" spans="1:6" hidden="1" x14ac:dyDescent="0.35">
      <c r="A4" s="5">
        <v>3</v>
      </c>
      <c r="B4" s="5">
        <v>71</v>
      </c>
      <c r="C4" t="str">
        <f>VLOOKUP($B4,'Master List'!$A:$G,4,FALSE)</f>
        <v>Joshua ORCHARD</v>
      </c>
      <c r="D4" t="str">
        <f>VLOOKUP($B4,'Master List'!$A:$G,6,FALSE)</f>
        <v>Daventry A.C.</v>
      </c>
      <c r="E4" t="str">
        <f>VLOOKUP($B4,'Master List'!$A:$G,7,FALSE)</f>
        <v>U15B</v>
      </c>
      <c r="F4" s="6">
        <v>18.559999999999999</v>
      </c>
    </row>
    <row r="5" spans="1:6" hidden="1" x14ac:dyDescent="0.35">
      <c r="A5" s="5">
        <v>4</v>
      </c>
      <c r="B5" s="5">
        <v>69</v>
      </c>
      <c r="C5" t="str">
        <f>VLOOKUP($B5,'Master List'!$A:$G,4,FALSE)</f>
        <v>Dylan MANDER</v>
      </c>
      <c r="D5" t="str">
        <f>VLOOKUP($B5,'Master List'!$A:$G,6,FALSE)</f>
        <v>Rugby and Northampton A.C.</v>
      </c>
      <c r="E5" t="str">
        <f>VLOOKUP($B5,'Master List'!$A:$G,7,FALSE)</f>
        <v>U15B</v>
      </c>
      <c r="F5" s="6">
        <v>18.579999999999998</v>
      </c>
    </row>
    <row r="6" spans="1:6" hidden="1" x14ac:dyDescent="0.35">
      <c r="A6" s="5">
        <v>5</v>
      </c>
      <c r="B6" s="5">
        <v>64</v>
      </c>
      <c r="C6" t="str">
        <f>VLOOKUP($B6,'Master List'!$A:$G,4,FALSE)</f>
        <v>Freddie HARRIS</v>
      </c>
      <c r="D6" t="str">
        <f>VLOOKUP($B6,'Master List'!$A:$G,6,FALSE)</f>
        <v>Rugby and Northampton A.C.</v>
      </c>
      <c r="E6" t="str">
        <f>VLOOKUP($B6,'Master List'!$A:$G,7,FALSE)</f>
        <v>U15B</v>
      </c>
      <c r="F6" s="6">
        <v>19.02</v>
      </c>
    </row>
    <row r="7" spans="1:6" hidden="1" x14ac:dyDescent="0.35">
      <c r="A7" s="5">
        <v>6</v>
      </c>
      <c r="B7" s="5">
        <v>60</v>
      </c>
      <c r="C7" t="str">
        <f>VLOOKUP($B7,'Master List'!$A:$G,4,FALSE)</f>
        <v>Arlo BAMFORD</v>
      </c>
      <c r="D7" t="str">
        <f>VLOOKUP($B7,'Master List'!$A:$G,6,FALSE)</f>
        <v>Northampton A.C.</v>
      </c>
      <c r="E7" t="str">
        <f>VLOOKUP($B7,'Master List'!$A:$G,7,FALSE)</f>
        <v>U15B</v>
      </c>
      <c r="F7" s="6">
        <v>19.52</v>
      </c>
    </row>
    <row r="8" spans="1:6" hidden="1" x14ac:dyDescent="0.35">
      <c r="A8" s="5">
        <v>7</v>
      </c>
      <c r="B8" s="5">
        <v>62</v>
      </c>
      <c r="C8" t="str">
        <f>VLOOKUP($B8,'Master List'!$A:$G,4,FALSE)</f>
        <v>Jake CLARKE</v>
      </c>
      <c r="D8" t="str">
        <f>VLOOKUP($B8,'Master List'!$A:$G,6,FALSE)</f>
        <v>Rugby and Northampton A.C.</v>
      </c>
      <c r="E8" t="str">
        <f>VLOOKUP($B8,'Master List'!$A:$G,7,FALSE)</f>
        <v>U15B</v>
      </c>
      <c r="F8" s="6">
        <v>19.559999999999999</v>
      </c>
    </row>
    <row r="9" spans="1:6" hidden="1" x14ac:dyDescent="0.35">
      <c r="A9" s="5">
        <v>8</v>
      </c>
      <c r="B9" s="5">
        <v>66</v>
      </c>
      <c r="C9" t="str">
        <f>VLOOKUP($B9,'Master List'!$A:$G,4,FALSE)</f>
        <v>Edward JOYCE</v>
      </c>
      <c r="D9" t="str">
        <f>VLOOKUP($B9,'Master List'!$A:$G,6,FALSE)</f>
        <v>Corby A.C.</v>
      </c>
      <c r="E9" t="str">
        <f>VLOOKUP($B9,'Master List'!$A:$G,7,FALSE)</f>
        <v>U15B</v>
      </c>
      <c r="F9" s="6">
        <v>19.57</v>
      </c>
    </row>
    <row r="10" spans="1:6" hidden="1" x14ac:dyDescent="0.35">
      <c r="A10" s="5">
        <v>9</v>
      </c>
      <c r="B10" s="5">
        <v>73</v>
      </c>
      <c r="C10" t="str">
        <f>VLOOKUP($B10,'Master List'!$A:$G,4,FALSE)</f>
        <v>Dylan RANSOM</v>
      </c>
      <c r="D10" t="str">
        <f>VLOOKUP($B10,'Master List'!$A:$G,6,FALSE)</f>
        <v>Kettering Town Harriers</v>
      </c>
      <c r="E10" t="str">
        <f>VLOOKUP($B10,'Master List'!$A:$G,7,FALSE)</f>
        <v>U15B</v>
      </c>
      <c r="F10" s="6">
        <v>20.12</v>
      </c>
    </row>
    <row r="11" spans="1:6" hidden="1" x14ac:dyDescent="0.35">
      <c r="A11" s="5">
        <v>10</v>
      </c>
      <c r="B11" s="5">
        <v>75</v>
      </c>
      <c r="C11" t="str">
        <f>VLOOKUP($B11,'Master List'!$A:$G,4,FALSE)</f>
        <v>Zachary SCOTT</v>
      </c>
      <c r="D11" t="str">
        <f>VLOOKUP($B11,'Master List'!$A:$G,6,FALSE)</f>
        <v>Kettering Town Harriers</v>
      </c>
      <c r="E11" t="str">
        <f>VLOOKUP($B11,'Master List'!$A:$G,7,FALSE)</f>
        <v>U15B</v>
      </c>
      <c r="F11" s="6">
        <v>20.25</v>
      </c>
    </row>
    <row r="12" spans="1:6" x14ac:dyDescent="0.35">
      <c r="A12" s="5">
        <v>11</v>
      </c>
      <c r="B12" s="5">
        <v>91</v>
      </c>
      <c r="C12" t="str">
        <f>VLOOKUP($B12,'Master List'!$A:$G,4,FALSE)</f>
        <v>Olivia MCGHEE</v>
      </c>
      <c r="D12" t="str">
        <f>VLOOKUP($B12,'Master List'!$A:$G,6,FALSE)</f>
        <v>Rugby and Northampton A.C.</v>
      </c>
      <c r="E12" t="str">
        <f>VLOOKUP($B12,'Master List'!$A:$G,7,FALSE)</f>
        <v>U15G</v>
      </c>
      <c r="F12" s="6">
        <v>20.27</v>
      </c>
    </row>
    <row r="13" spans="1:6" hidden="1" x14ac:dyDescent="0.35">
      <c r="A13" s="5">
        <v>12</v>
      </c>
      <c r="B13" s="5">
        <v>78</v>
      </c>
      <c r="C13" t="str">
        <f>VLOOKUP($B13,'Master List'!$A:$G,4,FALSE)</f>
        <v>Jack TWINING</v>
      </c>
      <c r="D13" t="str">
        <f>VLOOKUP($B13,'Master List'!$A:$G,6,FALSE)</f>
        <v>Northampton A.C.</v>
      </c>
      <c r="E13" t="str">
        <f>VLOOKUP($B13,'Master List'!$A:$G,7,FALSE)</f>
        <v>U15B</v>
      </c>
      <c r="F13" s="6">
        <v>20.36</v>
      </c>
    </row>
    <row r="14" spans="1:6" hidden="1" x14ac:dyDescent="0.35">
      <c r="A14" s="5">
        <v>13</v>
      </c>
      <c r="B14" s="5">
        <v>80</v>
      </c>
      <c r="C14" t="str">
        <f>VLOOKUP($B14,'Master List'!$A:$G,4,FALSE)</f>
        <v>Evan WILLIS</v>
      </c>
      <c r="D14" t="str">
        <f>VLOOKUP($B14,'Master List'!$A:$G,6,FALSE)</f>
        <v>Kettering Town Harriers</v>
      </c>
      <c r="E14" t="str">
        <f>VLOOKUP($B14,'Master List'!$A:$G,7,FALSE)</f>
        <v>U15B</v>
      </c>
      <c r="F14" s="6">
        <v>20.440000000000001</v>
      </c>
    </row>
    <row r="15" spans="1:6" hidden="1" x14ac:dyDescent="0.35">
      <c r="A15" s="5">
        <v>14</v>
      </c>
      <c r="B15" s="5">
        <v>76</v>
      </c>
      <c r="C15" t="str">
        <f>VLOOKUP($B15,'Master List'!$A:$G,4,FALSE)</f>
        <v>George SHARP</v>
      </c>
      <c r="D15" t="str">
        <f>VLOOKUP($B15,'Master List'!$A:$G,6,FALSE)</f>
        <v>Kettering Town Harriers</v>
      </c>
      <c r="E15" t="str">
        <f>VLOOKUP($B15,'Master List'!$A:$G,7,FALSE)</f>
        <v>U15B</v>
      </c>
      <c r="F15" s="6">
        <v>20.49</v>
      </c>
    </row>
    <row r="16" spans="1:6" hidden="1" x14ac:dyDescent="0.35">
      <c r="A16" s="5">
        <v>15</v>
      </c>
      <c r="B16" s="5">
        <v>61</v>
      </c>
      <c r="C16" t="str">
        <f>VLOOKUP($B16,'Master List'!$A:$G,4,FALSE)</f>
        <v>Finley BROOKER</v>
      </c>
      <c r="D16" t="str">
        <f>VLOOKUP($B16,'Master List'!$A:$G,6,FALSE)</f>
        <v>Kettering Town Harriers</v>
      </c>
      <c r="E16" t="str">
        <f>VLOOKUP($B16,'Master List'!$A:$G,7,FALSE)</f>
        <v>U15B</v>
      </c>
      <c r="F16" s="6">
        <v>20.57</v>
      </c>
    </row>
    <row r="17" spans="1:6" hidden="1" x14ac:dyDescent="0.35">
      <c r="A17" s="5">
        <v>16</v>
      </c>
      <c r="B17" s="5">
        <v>81</v>
      </c>
      <c r="C17" t="str">
        <f>VLOOKUP($B17,'Master List'!$A:$G,4,FALSE)</f>
        <v>Daniel WOOD</v>
      </c>
      <c r="D17" t="str">
        <f>VLOOKUP($B17,'Master List'!$A:$G,6,FALSE)</f>
        <v>Northampton A.C.</v>
      </c>
      <c r="E17" t="str">
        <f>VLOOKUP($B17,'Master List'!$A:$G,7,FALSE)</f>
        <v>U15B</v>
      </c>
      <c r="F17" s="6">
        <v>21.14</v>
      </c>
    </row>
    <row r="18" spans="1:6" hidden="1" x14ac:dyDescent="0.35">
      <c r="A18" s="5">
        <v>17</v>
      </c>
      <c r="B18" s="5">
        <v>63</v>
      </c>
      <c r="C18" t="str">
        <f>VLOOKUP($B18,'Master List'!$A:$G,4,FALSE)</f>
        <v>James CLUTTON</v>
      </c>
      <c r="D18" t="str">
        <f>VLOOKUP($B18,'Master List'!$A:$G,6,FALSE)</f>
        <v>Kettering Town Harriers</v>
      </c>
      <c r="E18" t="str">
        <f>VLOOKUP($B18,'Master List'!$A:$G,7,FALSE)</f>
        <v>U15B</v>
      </c>
      <c r="F18" s="6">
        <v>21.23</v>
      </c>
    </row>
    <row r="19" spans="1:6" hidden="1" x14ac:dyDescent="0.35">
      <c r="A19" s="5">
        <v>18</v>
      </c>
      <c r="B19" s="5">
        <v>70</v>
      </c>
      <c r="C19" t="str">
        <f>VLOOKUP($B19,'Master List'!$A:$G,4,FALSE)</f>
        <v>Archie MILLER</v>
      </c>
      <c r="D19" t="str">
        <f>VLOOKUP($B19,'Master List'!$A:$G,6,FALSE)</f>
        <v>Northampton A.C.</v>
      </c>
      <c r="E19" t="str">
        <f>VLOOKUP($B19,'Master List'!$A:$G,7,FALSE)</f>
        <v>U15B</v>
      </c>
      <c r="F19" s="6">
        <v>21.45</v>
      </c>
    </row>
    <row r="20" spans="1:6" hidden="1" x14ac:dyDescent="0.35">
      <c r="A20" s="5">
        <v>19</v>
      </c>
      <c r="B20" s="5">
        <v>68</v>
      </c>
      <c r="C20" t="str">
        <f>VLOOKUP($B20,'Master List'!$A:$G,4,FALSE)</f>
        <v>Lyall LAMBERT</v>
      </c>
      <c r="D20" t="str">
        <f>VLOOKUP($B20,'Master List'!$A:$G,6,FALSE)</f>
        <v>Rugby and Northampton A.C.</v>
      </c>
      <c r="E20" t="str">
        <f>VLOOKUP($B20,'Master List'!$A:$G,7,FALSE)</f>
        <v>U15B</v>
      </c>
      <c r="F20" s="6">
        <v>21.58</v>
      </c>
    </row>
    <row r="21" spans="1:6" x14ac:dyDescent="0.35">
      <c r="A21" s="5">
        <v>20</v>
      </c>
      <c r="B21" s="5">
        <v>83</v>
      </c>
      <c r="C21" t="str">
        <f>VLOOKUP($B21,'Master List'!$A:$G,4,FALSE)</f>
        <v>Evie BROOKER</v>
      </c>
      <c r="D21" t="str">
        <f>VLOOKUP($B21,'Master List'!$A:$G,6,FALSE)</f>
        <v>Daventry A.C.</v>
      </c>
      <c r="E21" t="str">
        <f>VLOOKUP($B21,'Master List'!$A:$G,7,FALSE)</f>
        <v>U15G</v>
      </c>
      <c r="F21" s="6">
        <v>22.03</v>
      </c>
    </row>
    <row r="22" spans="1:6" hidden="1" x14ac:dyDescent="0.35">
      <c r="A22" s="5">
        <v>21</v>
      </c>
      <c r="B22" s="5">
        <v>72</v>
      </c>
      <c r="C22" t="str">
        <f>VLOOKUP($B22,'Master List'!$A:$G,4,FALSE)</f>
        <v>Jacob PALMER</v>
      </c>
      <c r="D22" t="str">
        <f>VLOOKUP($B22,'Master List'!$A:$G,6,FALSE)</f>
        <v>Rugby and Northampton A.C.</v>
      </c>
      <c r="E22" t="str">
        <f>VLOOKUP($B22,'Master List'!$A:$G,7,FALSE)</f>
        <v>U15B</v>
      </c>
      <c r="F22" s="6">
        <v>22.23</v>
      </c>
    </row>
    <row r="23" spans="1:6" hidden="1" x14ac:dyDescent="0.35">
      <c r="A23" s="5">
        <v>22</v>
      </c>
      <c r="B23" s="5">
        <v>65</v>
      </c>
      <c r="C23" t="str">
        <f>VLOOKUP($B23,'Master List'!$A:$G,4,FALSE)</f>
        <v>Willoughby HARRISON</v>
      </c>
      <c r="D23" t="str">
        <f>VLOOKUP($B23,'Master List'!$A:$G,6,FALSE)</f>
        <v>Rugby and Northampton A.C.</v>
      </c>
      <c r="E23" t="str">
        <f>VLOOKUP($B23,'Master List'!$A:$G,7,FALSE)</f>
        <v>U15B</v>
      </c>
      <c r="F23" s="6">
        <v>22.28</v>
      </c>
    </row>
    <row r="24" spans="1:6" x14ac:dyDescent="0.35">
      <c r="A24" s="5">
        <v>23</v>
      </c>
      <c r="B24" s="5">
        <v>88</v>
      </c>
      <c r="C24" t="str">
        <f>VLOOKUP($B24,'Master List'!$A:$G,4,FALSE)</f>
        <v>Iona ELLWOOD</v>
      </c>
      <c r="D24" t="str">
        <f>VLOOKUP($B24,'Master List'!$A:$G,6,FALSE)</f>
        <v>Kettering Town Harriers</v>
      </c>
      <c r="E24" t="str">
        <f>VLOOKUP($B24,'Master List'!$A:$G,7,FALSE)</f>
        <v>U15G</v>
      </c>
      <c r="F24" s="6">
        <v>22.32</v>
      </c>
    </row>
    <row r="25" spans="1:6" x14ac:dyDescent="0.35">
      <c r="A25" s="5">
        <v>24</v>
      </c>
      <c r="B25" s="5">
        <v>85</v>
      </c>
      <c r="C25" t="str">
        <f>VLOOKUP($B25,'Master List'!$A:$G,4,FALSE)</f>
        <v>Jemima COOPER</v>
      </c>
      <c r="D25" t="str">
        <f>VLOOKUP($B25,'Master List'!$A:$G,6,FALSE)</f>
        <v>Rugby and Northampton A.C.</v>
      </c>
      <c r="E25" t="str">
        <f>VLOOKUP($B25,'Master List'!$A:$G,7,FALSE)</f>
        <v>U15G</v>
      </c>
      <c r="F25" s="6">
        <v>23.02</v>
      </c>
    </row>
    <row r="26" spans="1:6" x14ac:dyDescent="0.35">
      <c r="A26" s="5">
        <v>25</v>
      </c>
      <c r="B26" s="5">
        <v>87</v>
      </c>
      <c r="C26" t="str">
        <f>VLOOKUP($B26,'Master List'!$A:$G,4,FALSE)</f>
        <v>Emily DENTON</v>
      </c>
      <c r="D26" t="str">
        <f>VLOOKUP($B26,'Master List'!$A:$G,6,FALSE)</f>
        <v>Northampton A.C.</v>
      </c>
      <c r="E26" t="str">
        <f>VLOOKUP($B26,'Master List'!$A:$G,7,FALSE)</f>
        <v>U15G</v>
      </c>
      <c r="F26" s="6">
        <v>23.5</v>
      </c>
    </row>
    <row r="27" spans="1:6" x14ac:dyDescent="0.35">
      <c r="A27" s="5">
        <v>26</v>
      </c>
      <c r="B27" s="5">
        <v>93</v>
      </c>
      <c r="C27" t="str">
        <f>VLOOKUP($B27,'Master List'!$A:$G,4,FALSE)</f>
        <v>Aisha REDHEAD</v>
      </c>
      <c r="D27" t="str">
        <f>VLOOKUP($B27,'Master List'!$A:$G,6,FALSE)</f>
        <v>Corby A.C.</v>
      </c>
      <c r="E27" t="str">
        <f>VLOOKUP($B27,'Master List'!$A:$G,7,FALSE)</f>
        <v>U15G</v>
      </c>
      <c r="F27" s="6">
        <v>24.52</v>
      </c>
    </row>
    <row r="28" spans="1:6" hidden="1" x14ac:dyDescent="0.35">
      <c r="A28" s="5">
        <v>27</v>
      </c>
      <c r="B28" s="5">
        <v>77</v>
      </c>
      <c r="C28" t="str">
        <f>VLOOKUP($B28,'Master List'!$A:$G,4,FALSE)</f>
        <v>Nate TILT</v>
      </c>
      <c r="D28" t="str">
        <f>VLOOKUP($B28,'Master List'!$A:$G,6,FALSE)</f>
        <v>Rugby and Northampton A.C.</v>
      </c>
      <c r="E28" t="str">
        <f>VLOOKUP($B28,'Master List'!$A:$G,7,FALSE)</f>
        <v>U15B</v>
      </c>
      <c r="F28" s="6">
        <v>25.54</v>
      </c>
    </row>
    <row r="29" spans="1:6" x14ac:dyDescent="0.35">
      <c r="A29" s="5">
        <v>28</v>
      </c>
      <c r="B29" s="5">
        <v>86</v>
      </c>
      <c r="C29" t="str">
        <f>VLOOKUP($B29,'Master List'!$A:$G,4,FALSE)</f>
        <v>Grace COTA</v>
      </c>
      <c r="D29" t="str">
        <f>VLOOKUP($B29,'Master List'!$A:$G,6,FALSE)</f>
        <v>Rugby and Northampton A.C.</v>
      </c>
      <c r="E29" t="str">
        <f>VLOOKUP($B29,'Master List'!$A:$G,7,FALSE)</f>
        <v>U15G</v>
      </c>
      <c r="F29" s="6">
        <v>29.21</v>
      </c>
    </row>
    <row r="30" spans="1:6" x14ac:dyDescent="0.35">
      <c r="A30" s="5">
        <v>29</v>
      </c>
      <c r="B30" s="5">
        <v>89</v>
      </c>
      <c r="C30" t="str">
        <f>VLOOKUP($B30,'Master List'!$A:$G,4,FALSE)</f>
        <v>Ava GRACE</v>
      </c>
      <c r="D30" t="str">
        <f>VLOOKUP($B30,'Master List'!$A:$G,6,FALSE)</f>
        <v>Wellingborough and District A.C.</v>
      </c>
      <c r="E30" t="str">
        <f>VLOOKUP($B30,'Master List'!$A:$G,7,FALSE)</f>
        <v>U15G</v>
      </c>
      <c r="F30" s="6">
        <v>32.44</v>
      </c>
    </row>
    <row r="31" spans="1:6" hidden="1" x14ac:dyDescent="0.35"/>
  </sheetData>
  <autoFilter ref="A1:F31" xr:uid="{FB3BE3CC-D1DA-4A86-82EB-2B13BFBED4EB}">
    <filterColumn colId="4">
      <filters>
        <filter val="U15G"/>
      </filters>
    </filterColumn>
  </autoFilter>
  <conditionalFormatting sqref="B1:B1048576">
    <cfRule type="duplicateValues" dxfId="1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E3FDD44FC7E43891DF9D09EAF7575" ma:contentTypeVersion="18" ma:contentTypeDescription="Create a new document." ma:contentTypeScope="" ma:versionID="7652aaca33102fd2becc678445877072">
  <xsd:schema xmlns:xsd="http://www.w3.org/2001/XMLSchema" xmlns:xs="http://www.w3.org/2001/XMLSchema" xmlns:p="http://schemas.microsoft.com/office/2006/metadata/properties" xmlns:ns1="http://schemas.microsoft.com/sharepoint/v3" xmlns:ns2="3a3d0757-1d09-4df0-af97-a3f554d9ed0e" xmlns:ns3="cac7adf4-9374-48f1-9feb-efe474fd5c05" targetNamespace="http://schemas.microsoft.com/office/2006/metadata/properties" ma:root="true" ma:fieldsID="3e254d21568141adbedc47f5ec91c258" ns1:_="" ns2:_="" ns3:_="">
    <xsd:import namespace="http://schemas.microsoft.com/sharepoint/v3"/>
    <xsd:import namespace="3a3d0757-1d09-4df0-af97-a3f554d9ed0e"/>
    <xsd:import namespace="cac7adf4-9374-48f1-9feb-efe474fd5c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d0757-1d09-4df0-af97-a3f554d9ed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7adf4-9374-48f1-9feb-efe474fd5c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39ccaf2-06e6-429d-a6a8-614f758cc2c5}" ma:internalName="TaxCatchAll" ma:showField="CatchAllData" ma:web="cac7adf4-9374-48f1-9feb-efe474fd5c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ac7adf4-9374-48f1-9feb-efe474fd5c05">
      <UserInfo>
        <DisplayName/>
        <AccountId xsi:nil="true"/>
        <AccountType/>
      </UserInfo>
    </SharedWithUsers>
    <_ip_UnifiedCompliancePolicyUIAction xmlns="http://schemas.microsoft.com/sharepoint/v3">0</_ip_UnifiedCompliancePolicyUIAction>
    <_ip_UnifiedCompliancePolicyProperties xmlns="http://schemas.microsoft.com/sharepoint/v3" xsi:nil="true"/>
    <TaxCatchAll xmlns="cac7adf4-9374-48f1-9feb-efe474fd5c05" xsi:nil="true"/>
    <lcf76f155ced4ddcb4097134ff3c332f xmlns="3a3d0757-1d09-4df0-af97-a3f554d9ed0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A3AB6-2CCD-4F06-A6C2-18DD512C4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3d0757-1d09-4df0-af97-a3f554d9ed0e"/>
    <ds:schemaRef ds:uri="cac7adf4-9374-48f1-9feb-efe474fd5c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E3FAFC-07B2-4C94-B052-892A07349F4E}">
  <ds:schemaRefs>
    <ds:schemaRef ds:uri="http://schemas.microsoft.com/office/2006/metadata/properties"/>
    <ds:schemaRef ds:uri="http://schemas.microsoft.com/office/infopath/2007/PartnerControls"/>
    <ds:schemaRef ds:uri="cac7adf4-9374-48f1-9feb-efe474fd5c05"/>
    <ds:schemaRef ds:uri="http://schemas.microsoft.com/sharepoint/v3"/>
    <ds:schemaRef ds:uri="3a3d0757-1d09-4df0-af97-a3f554d9ed0e"/>
  </ds:schemaRefs>
</ds:datastoreItem>
</file>

<file path=customXml/itemProps3.xml><?xml version="1.0" encoding="utf-8"?>
<ds:datastoreItem xmlns:ds="http://schemas.openxmlformats.org/officeDocument/2006/customXml" ds:itemID="{798774FA-3F05-47B7-9551-D122C17736F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Sheet1</vt:lpstr>
      <vt:lpstr>Pivot</vt:lpstr>
      <vt:lpstr>Master List</vt:lpstr>
      <vt:lpstr>A-Z</vt:lpstr>
      <vt:lpstr>U11 Race</vt:lpstr>
      <vt:lpstr>U11B</vt:lpstr>
      <vt:lpstr>U11G</vt:lpstr>
      <vt:lpstr>SENM</vt:lpstr>
      <vt:lpstr>U15 Race</vt:lpstr>
      <vt:lpstr>U15B</vt:lpstr>
      <vt:lpstr>U15G</vt:lpstr>
      <vt:lpstr>U13 Race</vt:lpstr>
      <vt:lpstr>U13B</vt:lpstr>
      <vt:lpstr>U13G</vt:lpstr>
      <vt:lpstr>Sen Wom</vt:lpstr>
      <vt:lpstr>SENW</vt:lpstr>
      <vt:lpstr>U17M</vt:lpstr>
      <vt:lpstr>U17G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Henley</dc:creator>
  <cp:lastModifiedBy>Adam Henley</cp:lastModifiedBy>
  <cp:lastPrinted>2023-01-05T08:28:30Z</cp:lastPrinted>
  <dcterms:created xsi:type="dcterms:W3CDTF">2022-01-02T10:02:27Z</dcterms:created>
  <dcterms:modified xsi:type="dcterms:W3CDTF">2023-01-07T14:38:42Z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0x010100E1CE3FDD44FC7E43891DF9D09EAF7575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